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h_muc_NVL" sheetId="1" state="visible" r:id="rId1"/>
    <sheet xmlns:r="http://schemas.openxmlformats.org/officeDocument/2006/relationships" name="Nhat_ky_Nhap_Xuat" sheetId="2" state="visible" r:id="rId2"/>
    <sheet xmlns:r="http://schemas.openxmlformats.org/officeDocument/2006/relationships" name="Bao_cao_Ton_kh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Ma_NVL</t>
        </is>
      </c>
      <c r="B1" t="inlineStr">
        <is>
          <t>Ten_NVL</t>
        </is>
      </c>
      <c r="C1" t="inlineStr">
        <is>
          <t>DVT</t>
        </is>
      </c>
      <c r="D1" t="inlineStr">
        <is>
          <t>Nha_cung_cap</t>
        </is>
      </c>
      <c r="E1" t="inlineStr">
        <is>
          <t>Han_su_dung</t>
        </is>
      </c>
      <c r="F1" t="inlineStr">
        <is>
          <t>Min_stock</t>
        </is>
      </c>
      <c r="G1" t="inlineStr">
        <is>
          <t>Don_gia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0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Ngay</t>
        </is>
      </c>
      <c r="B1" t="inlineStr">
        <is>
          <t>Loai</t>
        </is>
      </c>
      <c r="C1" t="inlineStr">
        <is>
          <t>Ma_NVL</t>
        </is>
      </c>
      <c r="D1" t="inlineStr">
        <is>
          <t>So_luong</t>
        </is>
      </c>
      <c r="E1" t="inlineStr">
        <is>
          <t>Don_gia</t>
        </is>
      </c>
      <c r="F1" t="inlineStr">
        <is>
          <t>Thanh_tien</t>
        </is>
      </c>
    </row>
    <row r="2">
      <c r="F2">
        <f>D2*E2</f>
        <v/>
      </c>
    </row>
    <row r="3">
      <c r="F3">
        <f>D3*E3</f>
        <v/>
      </c>
    </row>
    <row r="4">
      <c r="F4">
        <f>D4*E4</f>
        <v/>
      </c>
    </row>
    <row r="5">
      <c r="F5">
        <f>D5*E5</f>
        <v/>
      </c>
    </row>
    <row r="6">
      <c r="F6">
        <f>D6*E6</f>
        <v/>
      </c>
    </row>
    <row r="7">
      <c r="F7">
        <f>D7*E7</f>
        <v/>
      </c>
    </row>
    <row r="8">
      <c r="F8">
        <f>D8*E8</f>
        <v/>
      </c>
    </row>
    <row r="9">
      <c r="F9">
        <f>D9*E9</f>
        <v/>
      </c>
    </row>
    <row r="10">
      <c r="F10">
        <f>D10*E10</f>
        <v/>
      </c>
    </row>
    <row r="11">
      <c r="F11">
        <f>D11*E11</f>
        <v/>
      </c>
    </row>
    <row r="12">
      <c r="F12">
        <f>D12*E12</f>
        <v/>
      </c>
    </row>
    <row r="13">
      <c r="F13">
        <f>D13*E13</f>
        <v/>
      </c>
    </row>
    <row r="14">
      <c r="F14">
        <f>D14*E14</f>
        <v/>
      </c>
    </row>
    <row r="15">
      <c r="F15">
        <f>D15*E15</f>
        <v/>
      </c>
    </row>
    <row r="16">
      <c r="F16">
        <f>D16*E16</f>
        <v/>
      </c>
    </row>
    <row r="17">
      <c r="F17">
        <f>D17*E17</f>
        <v/>
      </c>
    </row>
    <row r="18">
      <c r="F18">
        <f>D18*E18</f>
        <v/>
      </c>
    </row>
    <row r="19">
      <c r="F19">
        <f>D19*E19</f>
        <v/>
      </c>
    </row>
    <row r="20">
      <c r="F20">
        <f>D20*E20</f>
        <v/>
      </c>
    </row>
    <row r="21">
      <c r="F21">
        <f>D21*E21</f>
        <v/>
      </c>
    </row>
    <row r="22">
      <c r="F22">
        <f>D22*E22</f>
        <v/>
      </c>
    </row>
    <row r="23">
      <c r="F23">
        <f>D23*E23</f>
        <v/>
      </c>
    </row>
    <row r="24">
      <c r="F24">
        <f>D24*E24</f>
        <v/>
      </c>
    </row>
    <row r="25">
      <c r="F25">
        <f>D25*E25</f>
        <v/>
      </c>
    </row>
    <row r="26">
      <c r="F26">
        <f>D26*E26</f>
        <v/>
      </c>
    </row>
    <row r="27">
      <c r="F27">
        <f>D27*E27</f>
        <v/>
      </c>
    </row>
    <row r="28">
      <c r="F28">
        <f>D28*E28</f>
        <v/>
      </c>
    </row>
    <row r="29">
      <c r="F29">
        <f>D29*E29</f>
        <v/>
      </c>
    </row>
    <row r="30">
      <c r="F30">
        <f>D30*E30</f>
        <v/>
      </c>
    </row>
    <row r="31">
      <c r="F31">
        <f>D31*E31</f>
        <v/>
      </c>
    </row>
    <row r="32">
      <c r="F32">
        <f>D32*E32</f>
        <v/>
      </c>
    </row>
    <row r="33">
      <c r="F33">
        <f>D33*E33</f>
        <v/>
      </c>
    </row>
    <row r="34">
      <c r="F34">
        <f>D34*E34</f>
        <v/>
      </c>
    </row>
    <row r="35">
      <c r="F35">
        <f>D35*E35</f>
        <v/>
      </c>
    </row>
    <row r="36">
      <c r="F36">
        <f>D36*E36</f>
        <v/>
      </c>
    </row>
    <row r="37">
      <c r="F37">
        <f>D37*E37</f>
        <v/>
      </c>
    </row>
    <row r="38">
      <c r="F38">
        <f>D38*E38</f>
        <v/>
      </c>
    </row>
    <row r="39">
      <c r="F39">
        <f>D39*E39</f>
        <v/>
      </c>
    </row>
    <row r="40">
      <c r="F40">
        <f>D40*E40</f>
        <v/>
      </c>
    </row>
    <row r="41">
      <c r="F41">
        <f>D41*E41</f>
        <v/>
      </c>
    </row>
    <row r="42">
      <c r="F42">
        <f>D42*E42</f>
        <v/>
      </c>
    </row>
    <row r="43">
      <c r="F43">
        <f>D43*E43</f>
        <v/>
      </c>
    </row>
    <row r="44">
      <c r="F44">
        <f>D44*E44</f>
        <v/>
      </c>
    </row>
    <row r="45">
      <c r="F45">
        <f>D45*E45</f>
        <v/>
      </c>
    </row>
    <row r="46">
      <c r="F46">
        <f>D46*E46</f>
        <v/>
      </c>
    </row>
    <row r="47">
      <c r="F47">
        <f>D47*E47</f>
        <v/>
      </c>
    </row>
    <row r="48">
      <c r="F48">
        <f>D48*E48</f>
        <v/>
      </c>
    </row>
    <row r="49">
      <c r="F49">
        <f>D49*E49</f>
        <v/>
      </c>
    </row>
    <row r="50">
      <c r="F50">
        <f>D50*E50</f>
        <v/>
      </c>
    </row>
    <row r="51">
      <c r="F51">
        <f>D51*E51</f>
        <v/>
      </c>
    </row>
    <row r="52">
      <c r="F52">
        <f>D52*E52</f>
        <v/>
      </c>
    </row>
    <row r="53">
      <c r="F53">
        <f>D53*E53</f>
        <v/>
      </c>
    </row>
    <row r="54">
      <c r="F54">
        <f>D54*E54</f>
        <v/>
      </c>
    </row>
    <row r="55">
      <c r="F55">
        <f>D55*E55</f>
        <v/>
      </c>
    </row>
    <row r="56">
      <c r="F56">
        <f>D56*E56</f>
        <v/>
      </c>
    </row>
    <row r="57">
      <c r="F57">
        <f>D57*E57</f>
        <v/>
      </c>
    </row>
    <row r="58">
      <c r="F58">
        <f>D58*E58</f>
        <v/>
      </c>
    </row>
    <row r="59">
      <c r="F59">
        <f>D59*E59</f>
        <v/>
      </c>
    </row>
    <row r="60">
      <c r="F60">
        <f>D60*E60</f>
        <v/>
      </c>
    </row>
    <row r="61">
      <c r="F61">
        <f>D61*E61</f>
        <v/>
      </c>
    </row>
    <row r="62">
      <c r="F62">
        <f>D62*E62</f>
        <v/>
      </c>
    </row>
    <row r="63">
      <c r="F63">
        <f>D63*E63</f>
        <v/>
      </c>
    </row>
    <row r="64">
      <c r="F64">
        <f>D64*E64</f>
        <v/>
      </c>
    </row>
    <row r="65">
      <c r="F65">
        <f>D65*E65</f>
        <v/>
      </c>
    </row>
    <row r="66">
      <c r="F66">
        <f>D66*E66</f>
        <v/>
      </c>
    </row>
    <row r="67">
      <c r="F67">
        <f>D67*E67</f>
        <v/>
      </c>
    </row>
    <row r="68">
      <c r="F68">
        <f>D68*E68</f>
        <v/>
      </c>
    </row>
    <row r="69">
      <c r="F69">
        <f>D69*E69</f>
        <v/>
      </c>
    </row>
    <row r="70">
      <c r="F70">
        <f>D70*E70</f>
        <v/>
      </c>
    </row>
    <row r="71">
      <c r="F71">
        <f>D71*E71</f>
        <v/>
      </c>
    </row>
    <row r="72">
      <c r="F72">
        <f>D72*E72</f>
        <v/>
      </c>
    </row>
    <row r="73">
      <c r="F73">
        <f>D73*E73</f>
        <v/>
      </c>
    </row>
    <row r="74">
      <c r="F74">
        <f>D74*E74</f>
        <v/>
      </c>
    </row>
    <row r="75">
      <c r="F75">
        <f>D75*E75</f>
        <v/>
      </c>
    </row>
    <row r="76">
      <c r="F76">
        <f>D76*E76</f>
        <v/>
      </c>
    </row>
    <row r="77">
      <c r="F77">
        <f>D77*E77</f>
        <v/>
      </c>
    </row>
    <row r="78">
      <c r="F78">
        <f>D78*E78</f>
        <v/>
      </c>
    </row>
    <row r="79">
      <c r="F79">
        <f>D79*E79</f>
        <v/>
      </c>
    </row>
    <row r="80">
      <c r="F80">
        <f>D80*E80</f>
        <v/>
      </c>
    </row>
    <row r="81">
      <c r="F81">
        <f>D81*E81</f>
        <v/>
      </c>
    </row>
    <row r="82">
      <c r="F82">
        <f>D82*E82</f>
        <v/>
      </c>
    </row>
    <row r="83">
      <c r="F83">
        <f>D83*E83</f>
        <v/>
      </c>
    </row>
    <row r="84">
      <c r="F84">
        <f>D84*E84</f>
        <v/>
      </c>
    </row>
    <row r="85">
      <c r="F85">
        <f>D85*E85</f>
        <v/>
      </c>
    </row>
    <row r="86">
      <c r="F86">
        <f>D86*E86</f>
        <v/>
      </c>
    </row>
    <row r="87">
      <c r="F87">
        <f>D87*E87</f>
        <v/>
      </c>
    </row>
    <row r="88">
      <c r="F88">
        <f>D88*E88</f>
        <v/>
      </c>
    </row>
    <row r="89">
      <c r="F89">
        <f>D89*E89</f>
        <v/>
      </c>
    </row>
    <row r="90">
      <c r="F90">
        <f>D90*E90</f>
        <v/>
      </c>
    </row>
    <row r="91">
      <c r="F91">
        <f>D91*E91</f>
        <v/>
      </c>
    </row>
    <row r="92">
      <c r="F92">
        <f>D92*E92</f>
        <v/>
      </c>
    </row>
    <row r="93">
      <c r="F93">
        <f>D93*E93</f>
        <v/>
      </c>
    </row>
    <row r="94">
      <c r="F94">
        <f>D94*E94</f>
        <v/>
      </c>
    </row>
    <row r="95">
      <c r="F95">
        <f>D95*E95</f>
        <v/>
      </c>
    </row>
    <row r="96">
      <c r="F96">
        <f>D96*E96</f>
        <v/>
      </c>
    </row>
    <row r="97">
      <c r="F97">
        <f>D97*E97</f>
        <v/>
      </c>
    </row>
    <row r="98">
      <c r="F98">
        <f>D98*E98</f>
        <v/>
      </c>
    </row>
    <row r="99">
      <c r="F99">
        <f>D99*E99</f>
        <v/>
      </c>
    </row>
    <row r="100">
      <c r="F100">
        <f>D100*E100</f>
        <v/>
      </c>
    </row>
    <row r="101">
      <c r="F101">
        <f>D101*E101</f>
        <v/>
      </c>
    </row>
    <row r="102">
      <c r="F102">
        <f>D102*E102</f>
        <v/>
      </c>
    </row>
    <row r="103">
      <c r="F103">
        <f>D103*E103</f>
        <v/>
      </c>
    </row>
    <row r="104">
      <c r="F104">
        <f>D104*E104</f>
        <v/>
      </c>
    </row>
    <row r="105">
      <c r="F105">
        <f>D105*E105</f>
        <v/>
      </c>
    </row>
    <row r="106">
      <c r="F106">
        <f>D106*E106</f>
        <v/>
      </c>
    </row>
    <row r="107">
      <c r="F107">
        <f>D107*E107</f>
        <v/>
      </c>
    </row>
    <row r="108">
      <c r="F108">
        <f>D108*E108</f>
        <v/>
      </c>
    </row>
    <row r="109">
      <c r="F109">
        <f>D109*E109</f>
        <v/>
      </c>
    </row>
    <row r="110">
      <c r="F110">
        <f>D110*E110</f>
        <v/>
      </c>
    </row>
    <row r="111">
      <c r="F111">
        <f>D111*E111</f>
        <v/>
      </c>
    </row>
    <row r="112">
      <c r="F112">
        <f>D112*E112</f>
        <v/>
      </c>
    </row>
    <row r="113">
      <c r="F113">
        <f>D113*E113</f>
        <v/>
      </c>
    </row>
    <row r="114">
      <c r="F114">
        <f>D114*E114</f>
        <v/>
      </c>
    </row>
    <row r="115">
      <c r="F115">
        <f>D115*E115</f>
        <v/>
      </c>
    </row>
    <row r="116">
      <c r="F116">
        <f>D116*E116</f>
        <v/>
      </c>
    </row>
    <row r="117">
      <c r="F117">
        <f>D117*E117</f>
        <v/>
      </c>
    </row>
    <row r="118">
      <c r="F118">
        <f>D118*E118</f>
        <v/>
      </c>
    </row>
    <row r="119">
      <c r="F119">
        <f>D119*E119</f>
        <v/>
      </c>
    </row>
    <row r="120">
      <c r="F120">
        <f>D120*E120</f>
        <v/>
      </c>
    </row>
    <row r="121">
      <c r="F121">
        <f>D121*E121</f>
        <v/>
      </c>
    </row>
    <row r="122">
      <c r="F122">
        <f>D122*E122</f>
        <v/>
      </c>
    </row>
    <row r="123">
      <c r="F123">
        <f>D123*E123</f>
        <v/>
      </c>
    </row>
    <row r="124">
      <c r="F124">
        <f>D124*E124</f>
        <v/>
      </c>
    </row>
    <row r="125">
      <c r="F125">
        <f>D125*E125</f>
        <v/>
      </c>
    </row>
    <row r="126">
      <c r="F126">
        <f>D126*E126</f>
        <v/>
      </c>
    </row>
    <row r="127">
      <c r="F127">
        <f>D127*E127</f>
        <v/>
      </c>
    </row>
    <row r="128">
      <c r="F128">
        <f>D128*E128</f>
        <v/>
      </c>
    </row>
    <row r="129">
      <c r="F129">
        <f>D129*E129</f>
        <v/>
      </c>
    </row>
    <row r="130">
      <c r="F130">
        <f>D130*E130</f>
        <v/>
      </c>
    </row>
    <row r="131">
      <c r="F131">
        <f>D131*E131</f>
        <v/>
      </c>
    </row>
    <row r="132">
      <c r="F132">
        <f>D132*E132</f>
        <v/>
      </c>
    </row>
    <row r="133">
      <c r="F133">
        <f>D133*E133</f>
        <v/>
      </c>
    </row>
    <row r="134">
      <c r="F134">
        <f>D134*E134</f>
        <v/>
      </c>
    </row>
    <row r="135">
      <c r="F135">
        <f>D135*E135</f>
        <v/>
      </c>
    </row>
    <row r="136">
      <c r="F136">
        <f>D136*E136</f>
        <v/>
      </c>
    </row>
    <row r="137">
      <c r="F137">
        <f>D137*E137</f>
        <v/>
      </c>
    </row>
    <row r="138">
      <c r="F138">
        <f>D138*E138</f>
        <v/>
      </c>
    </row>
    <row r="139">
      <c r="F139">
        <f>D139*E139</f>
        <v/>
      </c>
    </row>
    <row r="140">
      <c r="F140">
        <f>D140*E140</f>
        <v/>
      </c>
    </row>
    <row r="141">
      <c r="F141">
        <f>D141*E141</f>
        <v/>
      </c>
    </row>
    <row r="142">
      <c r="F142">
        <f>D142*E142</f>
        <v/>
      </c>
    </row>
    <row r="143">
      <c r="F143">
        <f>D143*E143</f>
        <v/>
      </c>
    </row>
    <row r="144">
      <c r="F144">
        <f>D144*E144</f>
        <v/>
      </c>
    </row>
    <row r="145">
      <c r="F145">
        <f>D145*E145</f>
        <v/>
      </c>
    </row>
    <row r="146">
      <c r="F146">
        <f>D146*E146</f>
        <v/>
      </c>
    </row>
    <row r="147">
      <c r="F147">
        <f>D147*E147</f>
        <v/>
      </c>
    </row>
    <row r="148">
      <c r="F148">
        <f>D148*E148</f>
        <v/>
      </c>
    </row>
    <row r="149">
      <c r="F149">
        <f>D149*E149</f>
        <v/>
      </c>
    </row>
    <row r="150">
      <c r="F150">
        <f>D150*E150</f>
        <v/>
      </c>
    </row>
    <row r="151">
      <c r="F151">
        <f>D151*E151</f>
        <v/>
      </c>
    </row>
    <row r="152">
      <c r="F152">
        <f>D152*E152</f>
        <v/>
      </c>
    </row>
    <row r="153">
      <c r="F153">
        <f>D153*E153</f>
        <v/>
      </c>
    </row>
    <row r="154">
      <c r="F154">
        <f>D154*E154</f>
        <v/>
      </c>
    </row>
    <row r="155">
      <c r="F155">
        <f>D155*E155</f>
        <v/>
      </c>
    </row>
    <row r="156">
      <c r="F156">
        <f>D156*E156</f>
        <v/>
      </c>
    </row>
    <row r="157">
      <c r="F157">
        <f>D157*E157</f>
        <v/>
      </c>
    </row>
    <row r="158">
      <c r="F158">
        <f>D158*E158</f>
        <v/>
      </c>
    </row>
    <row r="159">
      <c r="F159">
        <f>D159*E159</f>
        <v/>
      </c>
    </row>
    <row r="160">
      <c r="F160">
        <f>D160*E160</f>
        <v/>
      </c>
    </row>
    <row r="161">
      <c r="F161">
        <f>D161*E161</f>
        <v/>
      </c>
    </row>
    <row r="162">
      <c r="F162">
        <f>D162*E162</f>
        <v/>
      </c>
    </row>
    <row r="163">
      <c r="F163">
        <f>D163*E163</f>
        <v/>
      </c>
    </row>
    <row r="164">
      <c r="F164">
        <f>D164*E164</f>
        <v/>
      </c>
    </row>
    <row r="165">
      <c r="F165">
        <f>D165*E165</f>
        <v/>
      </c>
    </row>
    <row r="166">
      <c r="F166">
        <f>D166*E166</f>
        <v/>
      </c>
    </row>
    <row r="167">
      <c r="F167">
        <f>D167*E167</f>
        <v/>
      </c>
    </row>
    <row r="168">
      <c r="F168">
        <f>D168*E168</f>
        <v/>
      </c>
    </row>
    <row r="169">
      <c r="F169">
        <f>D169*E169</f>
        <v/>
      </c>
    </row>
    <row r="170">
      <c r="F170">
        <f>D170*E170</f>
        <v/>
      </c>
    </row>
    <row r="171">
      <c r="F171">
        <f>D171*E171</f>
        <v/>
      </c>
    </row>
    <row r="172">
      <c r="F172">
        <f>D172*E172</f>
        <v/>
      </c>
    </row>
    <row r="173">
      <c r="F173">
        <f>D173*E173</f>
        <v/>
      </c>
    </row>
    <row r="174">
      <c r="F174">
        <f>D174*E174</f>
        <v/>
      </c>
    </row>
    <row r="175">
      <c r="F175">
        <f>D175*E175</f>
        <v/>
      </c>
    </row>
    <row r="176">
      <c r="F176">
        <f>D176*E176</f>
        <v/>
      </c>
    </row>
    <row r="177">
      <c r="F177">
        <f>D177*E177</f>
        <v/>
      </c>
    </row>
    <row r="178">
      <c r="F178">
        <f>D178*E178</f>
        <v/>
      </c>
    </row>
    <row r="179">
      <c r="F179">
        <f>D179*E179</f>
        <v/>
      </c>
    </row>
    <row r="180">
      <c r="F180">
        <f>D180*E180</f>
        <v/>
      </c>
    </row>
    <row r="181">
      <c r="F181">
        <f>D181*E181</f>
        <v/>
      </c>
    </row>
    <row r="182">
      <c r="F182">
        <f>D182*E182</f>
        <v/>
      </c>
    </row>
    <row r="183">
      <c r="F183">
        <f>D183*E183</f>
        <v/>
      </c>
    </row>
    <row r="184">
      <c r="F184">
        <f>D184*E184</f>
        <v/>
      </c>
    </row>
    <row r="185">
      <c r="F185">
        <f>D185*E185</f>
        <v/>
      </c>
    </row>
    <row r="186">
      <c r="F186">
        <f>D186*E186</f>
        <v/>
      </c>
    </row>
    <row r="187">
      <c r="F187">
        <f>D187*E187</f>
        <v/>
      </c>
    </row>
    <row r="188">
      <c r="F188">
        <f>D188*E188</f>
        <v/>
      </c>
    </row>
    <row r="189">
      <c r="F189">
        <f>D189*E189</f>
        <v/>
      </c>
    </row>
    <row r="190">
      <c r="F190">
        <f>D190*E190</f>
        <v/>
      </c>
    </row>
    <row r="191">
      <c r="F191">
        <f>D191*E191</f>
        <v/>
      </c>
    </row>
    <row r="192">
      <c r="F192">
        <f>D192*E192</f>
        <v/>
      </c>
    </row>
    <row r="193">
      <c r="F193">
        <f>D193*E193</f>
        <v/>
      </c>
    </row>
    <row r="194">
      <c r="F194">
        <f>D194*E194</f>
        <v/>
      </c>
    </row>
    <row r="195">
      <c r="F195">
        <f>D195*E195</f>
        <v/>
      </c>
    </row>
    <row r="196">
      <c r="F196">
        <f>D196*E196</f>
        <v/>
      </c>
    </row>
    <row r="197">
      <c r="F197">
        <f>D197*E197</f>
        <v/>
      </c>
    </row>
    <row r="198">
      <c r="F198">
        <f>D198*E198</f>
        <v/>
      </c>
    </row>
    <row r="199">
      <c r="F199">
        <f>D199*E199</f>
        <v/>
      </c>
    </row>
    <row r="200">
      <c r="F200">
        <f>D200*E200</f>
        <v/>
      </c>
    </row>
    <row r="201">
      <c r="F201">
        <f>D201*E201</f>
        <v/>
      </c>
    </row>
    <row r="202">
      <c r="F202">
        <f>D202*E202</f>
        <v/>
      </c>
    </row>
    <row r="203">
      <c r="F203">
        <f>D203*E203</f>
        <v/>
      </c>
    </row>
    <row r="204">
      <c r="F204">
        <f>D204*E204</f>
        <v/>
      </c>
    </row>
    <row r="205">
      <c r="F205">
        <f>D205*E205</f>
        <v/>
      </c>
    </row>
    <row r="206">
      <c r="F206">
        <f>D206*E206</f>
        <v/>
      </c>
    </row>
    <row r="207">
      <c r="F207">
        <f>D207*E207</f>
        <v/>
      </c>
    </row>
    <row r="208">
      <c r="F208">
        <f>D208*E208</f>
        <v/>
      </c>
    </row>
    <row r="209">
      <c r="F209">
        <f>D209*E209</f>
        <v/>
      </c>
    </row>
    <row r="210">
      <c r="F210">
        <f>D210*E210</f>
        <v/>
      </c>
    </row>
    <row r="211">
      <c r="F211">
        <f>D211*E211</f>
        <v/>
      </c>
    </row>
    <row r="212">
      <c r="F212">
        <f>D212*E212</f>
        <v/>
      </c>
    </row>
    <row r="213">
      <c r="F213">
        <f>D213*E213</f>
        <v/>
      </c>
    </row>
    <row r="214">
      <c r="F214">
        <f>D214*E214</f>
        <v/>
      </c>
    </row>
    <row r="215">
      <c r="F215">
        <f>D215*E215</f>
        <v/>
      </c>
    </row>
    <row r="216">
      <c r="F216">
        <f>D216*E216</f>
        <v/>
      </c>
    </row>
    <row r="217">
      <c r="F217">
        <f>D217*E217</f>
        <v/>
      </c>
    </row>
    <row r="218">
      <c r="F218">
        <f>D218*E218</f>
        <v/>
      </c>
    </row>
    <row r="219">
      <c r="F219">
        <f>D219*E219</f>
        <v/>
      </c>
    </row>
    <row r="220">
      <c r="F220">
        <f>D220*E220</f>
        <v/>
      </c>
    </row>
    <row r="221">
      <c r="F221">
        <f>D221*E221</f>
        <v/>
      </c>
    </row>
    <row r="222">
      <c r="F222">
        <f>D222*E222</f>
        <v/>
      </c>
    </row>
    <row r="223">
      <c r="F223">
        <f>D223*E223</f>
        <v/>
      </c>
    </row>
    <row r="224">
      <c r="F224">
        <f>D224*E224</f>
        <v/>
      </c>
    </row>
    <row r="225">
      <c r="F225">
        <f>D225*E225</f>
        <v/>
      </c>
    </row>
    <row r="226">
      <c r="F226">
        <f>D226*E226</f>
        <v/>
      </c>
    </row>
    <row r="227">
      <c r="F227">
        <f>D227*E227</f>
        <v/>
      </c>
    </row>
    <row r="228">
      <c r="F228">
        <f>D228*E228</f>
        <v/>
      </c>
    </row>
    <row r="229">
      <c r="F229">
        <f>D229*E229</f>
        <v/>
      </c>
    </row>
    <row r="230">
      <c r="F230">
        <f>D230*E230</f>
        <v/>
      </c>
    </row>
    <row r="231">
      <c r="F231">
        <f>D231*E231</f>
        <v/>
      </c>
    </row>
    <row r="232">
      <c r="F232">
        <f>D232*E232</f>
        <v/>
      </c>
    </row>
    <row r="233">
      <c r="F233">
        <f>D233*E233</f>
        <v/>
      </c>
    </row>
    <row r="234">
      <c r="F234">
        <f>D234*E234</f>
        <v/>
      </c>
    </row>
    <row r="235">
      <c r="F235">
        <f>D235*E235</f>
        <v/>
      </c>
    </row>
    <row r="236">
      <c r="F236">
        <f>D236*E236</f>
        <v/>
      </c>
    </row>
    <row r="237">
      <c r="F237">
        <f>D237*E237</f>
        <v/>
      </c>
    </row>
    <row r="238">
      <c r="F238">
        <f>D238*E238</f>
        <v/>
      </c>
    </row>
    <row r="239">
      <c r="F239">
        <f>D239*E239</f>
        <v/>
      </c>
    </row>
    <row r="240">
      <c r="F240">
        <f>D240*E240</f>
        <v/>
      </c>
    </row>
    <row r="241">
      <c r="F241">
        <f>D241*E241</f>
        <v/>
      </c>
    </row>
    <row r="242">
      <c r="F242">
        <f>D242*E242</f>
        <v/>
      </c>
    </row>
    <row r="243">
      <c r="F243">
        <f>D243*E243</f>
        <v/>
      </c>
    </row>
    <row r="244">
      <c r="F244">
        <f>D244*E244</f>
        <v/>
      </c>
    </row>
    <row r="245">
      <c r="F245">
        <f>D245*E245</f>
        <v/>
      </c>
    </row>
    <row r="246">
      <c r="F246">
        <f>D246*E246</f>
        <v/>
      </c>
    </row>
    <row r="247">
      <c r="F247">
        <f>D247*E247</f>
        <v/>
      </c>
    </row>
    <row r="248">
      <c r="F248">
        <f>D248*E248</f>
        <v/>
      </c>
    </row>
    <row r="249">
      <c r="F249">
        <f>D249*E249</f>
        <v/>
      </c>
    </row>
    <row r="250">
      <c r="F250">
        <f>D250*E250</f>
        <v/>
      </c>
    </row>
    <row r="251">
      <c r="F251">
        <f>D251*E251</f>
        <v/>
      </c>
    </row>
    <row r="252">
      <c r="F252">
        <f>D252*E252</f>
        <v/>
      </c>
    </row>
    <row r="253">
      <c r="F253">
        <f>D253*E253</f>
        <v/>
      </c>
    </row>
    <row r="254">
      <c r="F254">
        <f>D254*E254</f>
        <v/>
      </c>
    </row>
    <row r="255">
      <c r="F255">
        <f>D255*E255</f>
        <v/>
      </c>
    </row>
    <row r="256">
      <c r="F256">
        <f>D256*E256</f>
        <v/>
      </c>
    </row>
    <row r="257">
      <c r="F257">
        <f>D257*E257</f>
        <v/>
      </c>
    </row>
    <row r="258">
      <c r="F258">
        <f>D258*E258</f>
        <v/>
      </c>
    </row>
    <row r="259">
      <c r="F259">
        <f>D259*E259</f>
        <v/>
      </c>
    </row>
    <row r="260">
      <c r="F260">
        <f>D260*E260</f>
        <v/>
      </c>
    </row>
    <row r="261">
      <c r="F261">
        <f>D261*E261</f>
        <v/>
      </c>
    </row>
    <row r="262">
      <c r="F262">
        <f>D262*E262</f>
        <v/>
      </c>
    </row>
    <row r="263">
      <c r="F263">
        <f>D263*E263</f>
        <v/>
      </c>
    </row>
    <row r="264">
      <c r="F264">
        <f>D264*E264</f>
        <v/>
      </c>
    </row>
    <row r="265">
      <c r="F265">
        <f>D265*E265</f>
        <v/>
      </c>
    </row>
    <row r="266">
      <c r="F266">
        <f>D266*E266</f>
        <v/>
      </c>
    </row>
    <row r="267">
      <c r="F267">
        <f>D267*E267</f>
        <v/>
      </c>
    </row>
    <row r="268">
      <c r="F268">
        <f>D268*E268</f>
        <v/>
      </c>
    </row>
    <row r="269">
      <c r="F269">
        <f>D269*E269</f>
        <v/>
      </c>
    </row>
    <row r="270">
      <c r="F270">
        <f>D270*E270</f>
        <v/>
      </c>
    </row>
    <row r="271">
      <c r="F271">
        <f>D271*E271</f>
        <v/>
      </c>
    </row>
    <row r="272">
      <c r="F272">
        <f>D272*E272</f>
        <v/>
      </c>
    </row>
    <row r="273">
      <c r="F273">
        <f>D273*E273</f>
        <v/>
      </c>
    </row>
    <row r="274">
      <c r="F274">
        <f>D274*E274</f>
        <v/>
      </c>
    </row>
    <row r="275">
      <c r="F275">
        <f>D275*E275</f>
        <v/>
      </c>
    </row>
    <row r="276">
      <c r="F276">
        <f>D276*E276</f>
        <v/>
      </c>
    </row>
    <row r="277">
      <c r="F277">
        <f>D277*E277</f>
        <v/>
      </c>
    </row>
    <row r="278">
      <c r="F278">
        <f>D278*E278</f>
        <v/>
      </c>
    </row>
    <row r="279">
      <c r="F279">
        <f>D279*E279</f>
        <v/>
      </c>
    </row>
    <row r="280">
      <c r="F280">
        <f>D280*E280</f>
        <v/>
      </c>
    </row>
    <row r="281">
      <c r="F281">
        <f>D281*E281</f>
        <v/>
      </c>
    </row>
    <row r="282">
      <c r="F282">
        <f>D282*E282</f>
        <v/>
      </c>
    </row>
    <row r="283">
      <c r="F283">
        <f>D283*E283</f>
        <v/>
      </c>
    </row>
    <row r="284">
      <c r="F284">
        <f>D284*E284</f>
        <v/>
      </c>
    </row>
    <row r="285">
      <c r="F285">
        <f>D285*E285</f>
        <v/>
      </c>
    </row>
    <row r="286">
      <c r="F286">
        <f>D286*E286</f>
        <v/>
      </c>
    </row>
    <row r="287">
      <c r="F287">
        <f>D287*E287</f>
        <v/>
      </c>
    </row>
    <row r="288">
      <c r="F288">
        <f>D288*E288</f>
        <v/>
      </c>
    </row>
    <row r="289">
      <c r="F289">
        <f>D289*E289</f>
        <v/>
      </c>
    </row>
    <row r="290">
      <c r="F290">
        <f>D290*E290</f>
        <v/>
      </c>
    </row>
    <row r="291">
      <c r="F291">
        <f>D291*E291</f>
        <v/>
      </c>
    </row>
    <row r="292">
      <c r="F292">
        <f>D292*E292</f>
        <v/>
      </c>
    </row>
    <row r="293">
      <c r="F293">
        <f>D293*E293</f>
        <v/>
      </c>
    </row>
    <row r="294">
      <c r="F294">
        <f>D294*E294</f>
        <v/>
      </c>
    </row>
    <row r="295">
      <c r="F295">
        <f>D295*E295</f>
        <v/>
      </c>
    </row>
    <row r="296">
      <c r="F296">
        <f>D296*E296</f>
        <v/>
      </c>
    </row>
    <row r="297">
      <c r="F297">
        <f>D297*E297</f>
        <v/>
      </c>
    </row>
    <row r="298">
      <c r="F298">
        <f>D298*E298</f>
        <v/>
      </c>
    </row>
    <row r="299">
      <c r="F299">
        <f>D299*E299</f>
        <v/>
      </c>
    </row>
    <row r="300">
      <c r="F300">
        <f>D300*E300</f>
        <v/>
      </c>
    </row>
    <row r="301">
      <c r="F301">
        <f>D301*E301</f>
        <v/>
      </c>
    </row>
    <row r="302">
      <c r="F302">
        <f>D302*E302</f>
        <v/>
      </c>
    </row>
    <row r="303">
      <c r="F303">
        <f>D303*E303</f>
        <v/>
      </c>
    </row>
    <row r="304">
      <c r="F304">
        <f>D304*E304</f>
        <v/>
      </c>
    </row>
    <row r="305">
      <c r="F305">
        <f>D305*E305</f>
        <v/>
      </c>
    </row>
    <row r="306">
      <c r="F306">
        <f>D306*E306</f>
        <v/>
      </c>
    </row>
    <row r="307">
      <c r="F307">
        <f>D307*E307</f>
        <v/>
      </c>
    </row>
    <row r="308">
      <c r="F308">
        <f>D308*E308</f>
        <v/>
      </c>
    </row>
    <row r="309">
      <c r="F309">
        <f>D309*E309</f>
        <v/>
      </c>
    </row>
    <row r="310">
      <c r="F310">
        <f>D310*E310</f>
        <v/>
      </c>
    </row>
    <row r="311">
      <c r="F311">
        <f>D311*E311</f>
        <v/>
      </c>
    </row>
    <row r="312">
      <c r="F312">
        <f>D312*E312</f>
        <v/>
      </c>
    </row>
    <row r="313">
      <c r="F313">
        <f>D313*E313</f>
        <v/>
      </c>
    </row>
    <row r="314">
      <c r="F314">
        <f>D314*E314</f>
        <v/>
      </c>
    </row>
    <row r="315">
      <c r="F315">
        <f>D315*E315</f>
        <v/>
      </c>
    </row>
    <row r="316">
      <c r="F316">
        <f>D316*E316</f>
        <v/>
      </c>
    </row>
    <row r="317">
      <c r="F317">
        <f>D317*E317</f>
        <v/>
      </c>
    </row>
    <row r="318">
      <c r="F318">
        <f>D318*E318</f>
        <v/>
      </c>
    </row>
    <row r="319">
      <c r="F319">
        <f>D319*E319</f>
        <v/>
      </c>
    </row>
    <row r="320">
      <c r="F320">
        <f>D320*E320</f>
        <v/>
      </c>
    </row>
    <row r="321">
      <c r="F321">
        <f>D321*E321</f>
        <v/>
      </c>
    </row>
    <row r="322">
      <c r="F322">
        <f>D322*E322</f>
        <v/>
      </c>
    </row>
    <row r="323">
      <c r="F323">
        <f>D323*E323</f>
        <v/>
      </c>
    </row>
    <row r="324">
      <c r="F324">
        <f>D324*E324</f>
        <v/>
      </c>
    </row>
    <row r="325">
      <c r="F325">
        <f>D325*E325</f>
        <v/>
      </c>
    </row>
    <row r="326">
      <c r="F326">
        <f>D326*E326</f>
        <v/>
      </c>
    </row>
    <row r="327">
      <c r="F327">
        <f>D327*E327</f>
        <v/>
      </c>
    </row>
    <row r="328">
      <c r="F328">
        <f>D328*E328</f>
        <v/>
      </c>
    </row>
    <row r="329">
      <c r="F329">
        <f>D329*E329</f>
        <v/>
      </c>
    </row>
    <row r="330">
      <c r="F330">
        <f>D330*E330</f>
        <v/>
      </c>
    </row>
    <row r="331">
      <c r="F331">
        <f>D331*E331</f>
        <v/>
      </c>
    </row>
    <row r="332">
      <c r="F332">
        <f>D332*E332</f>
        <v/>
      </c>
    </row>
    <row r="333">
      <c r="F333">
        <f>D333*E333</f>
        <v/>
      </c>
    </row>
    <row r="334">
      <c r="F334">
        <f>D334*E334</f>
        <v/>
      </c>
    </row>
    <row r="335">
      <c r="F335">
        <f>D335*E335</f>
        <v/>
      </c>
    </row>
    <row r="336">
      <c r="F336">
        <f>D336*E336</f>
        <v/>
      </c>
    </row>
    <row r="337">
      <c r="F337">
        <f>D337*E337</f>
        <v/>
      </c>
    </row>
    <row r="338">
      <c r="F338">
        <f>D338*E338</f>
        <v/>
      </c>
    </row>
    <row r="339">
      <c r="F339">
        <f>D339*E339</f>
        <v/>
      </c>
    </row>
    <row r="340">
      <c r="F340">
        <f>D340*E340</f>
        <v/>
      </c>
    </row>
    <row r="341">
      <c r="F341">
        <f>D341*E341</f>
        <v/>
      </c>
    </row>
    <row r="342">
      <c r="F342">
        <f>D342*E342</f>
        <v/>
      </c>
    </row>
    <row r="343">
      <c r="F343">
        <f>D343*E343</f>
        <v/>
      </c>
    </row>
    <row r="344">
      <c r="F344">
        <f>D344*E344</f>
        <v/>
      </c>
    </row>
    <row r="345">
      <c r="F345">
        <f>D345*E345</f>
        <v/>
      </c>
    </row>
    <row r="346">
      <c r="F346">
        <f>D346*E346</f>
        <v/>
      </c>
    </row>
    <row r="347">
      <c r="F347">
        <f>D347*E347</f>
        <v/>
      </c>
    </row>
    <row r="348">
      <c r="F348">
        <f>D348*E348</f>
        <v/>
      </c>
    </row>
    <row r="349">
      <c r="F349">
        <f>D349*E349</f>
        <v/>
      </c>
    </row>
    <row r="350">
      <c r="F350">
        <f>D350*E350</f>
        <v/>
      </c>
    </row>
    <row r="351">
      <c r="F351">
        <f>D351*E351</f>
        <v/>
      </c>
    </row>
    <row r="352">
      <c r="F352">
        <f>D352*E352</f>
        <v/>
      </c>
    </row>
    <row r="353">
      <c r="F353">
        <f>D353*E353</f>
        <v/>
      </c>
    </row>
    <row r="354">
      <c r="F354">
        <f>D354*E354</f>
        <v/>
      </c>
    </row>
    <row r="355">
      <c r="F355">
        <f>D355*E355</f>
        <v/>
      </c>
    </row>
    <row r="356">
      <c r="F356">
        <f>D356*E356</f>
        <v/>
      </c>
    </row>
    <row r="357">
      <c r="F357">
        <f>D357*E357</f>
        <v/>
      </c>
    </row>
    <row r="358">
      <c r="F358">
        <f>D358*E358</f>
        <v/>
      </c>
    </row>
    <row r="359">
      <c r="F359">
        <f>D359*E359</f>
        <v/>
      </c>
    </row>
    <row r="360">
      <c r="F360">
        <f>D360*E360</f>
        <v/>
      </c>
    </row>
    <row r="361">
      <c r="F361">
        <f>D361*E361</f>
        <v/>
      </c>
    </row>
    <row r="362">
      <c r="F362">
        <f>D362*E362</f>
        <v/>
      </c>
    </row>
    <row r="363">
      <c r="F363">
        <f>D363*E363</f>
        <v/>
      </c>
    </row>
    <row r="364">
      <c r="F364">
        <f>D364*E364</f>
        <v/>
      </c>
    </row>
    <row r="365">
      <c r="F365">
        <f>D365*E365</f>
        <v/>
      </c>
    </row>
    <row r="366">
      <c r="F366">
        <f>D366*E366</f>
        <v/>
      </c>
    </row>
    <row r="367">
      <c r="F367">
        <f>D367*E367</f>
        <v/>
      </c>
    </row>
    <row r="368">
      <c r="F368">
        <f>D368*E368</f>
        <v/>
      </c>
    </row>
    <row r="369">
      <c r="F369">
        <f>D369*E369</f>
        <v/>
      </c>
    </row>
    <row r="370">
      <c r="F370">
        <f>D370*E370</f>
        <v/>
      </c>
    </row>
    <row r="371">
      <c r="F371">
        <f>D371*E371</f>
        <v/>
      </c>
    </row>
    <row r="372">
      <c r="F372">
        <f>D372*E372</f>
        <v/>
      </c>
    </row>
    <row r="373">
      <c r="F373">
        <f>D373*E373</f>
        <v/>
      </c>
    </row>
    <row r="374">
      <c r="F374">
        <f>D374*E374</f>
        <v/>
      </c>
    </row>
    <row r="375">
      <c r="F375">
        <f>D375*E375</f>
        <v/>
      </c>
    </row>
    <row r="376">
      <c r="F376">
        <f>D376*E376</f>
        <v/>
      </c>
    </row>
    <row r="377">
      <c r="F377">
        <f>D377*E377</f>
        <v/>
      </c>
    </row>
    <row r="378">
      <c r="F378">
        <f>D378*E378</f>
        <v/>
      </c>
    </row>
    <row r="379">
      <c r="F379">
        <f>D379*E379</f>
        <v/>
      </c>
    </row>
    <row r="380">
      <c r="F380">
        <f>D380*E380</f>
        <v/>
      </c>
    </row>
    <row r="381">
      <c r="F381">
        <f>D381*E381</f>
        <v/>
      </c>
    </row>
    <row r="382">
      <c r="F382">
        <f>D382*E382</f>
        <v/>
      </c>
    </row>
    <row r="383">
      <c r="F383">
        <f>D383*E383</f>
        <v/>
      </c>
    </row>
    <row r="384">
      <c r="F384">
        <f>D384*E384</f>
        <v/>
      </c>
    </row>
    <row r="385">
      <c r="F385">
        <f>D385*E385</f>
        <v/>
      </c>
    </row>
    <row r="386">
      <c r="F386">
        <f>D386*E386</f>
        <v/>
      </c>
    </row>
    <row r="387">
      <c r="F387">
        <f>D387*E387</f>
        <v/>
      </c>
    </row>
    <row r="388">
      <c r="F388">
        <f>D388*E388</f>
        <v/>
      </c>
    </row>
    <row r="389">
      <c r="F389">
        <f>D389*E389</f>
        <v/>
      </c>
    </row>
    <row r="390">
      <c r="F390">
        <f>D390*E390</f>
        <v/>
      </c>
    </row>
    <row r="391">
      <c r="F391">
        <f>D391*E391</f>
        <v/>
      </c>
    </row>
    <row r="392">
      <c r="F392">
        <f>D392*E392</f>
        <v/>
      </c>
    </row>
    <row r="393">
      <c r="F393">
        <f>D393*E393</f>
        <v/>
      </c>
    </row>
    <row r="394">
      <c r="F394">
        <f>D394*E394</f>
        <v/>
      </c>
    </row>
    <row r="395">
      <c r="F395">
        <f>D395*E395</f>
        <v/>
      </c>
    </row>
    <row r="396">
      <c r="F396">
        <f>D396*E396</f>
        <v/>
      </c>
    </row>
    <row r="397">
      <c r="F397">
        <f>D397*E397</f>
        <v/>
      </c>
    </row>
    <row r="398">
      <c r="F398">
        <f>D398*E398</f>
        <v/>
      </c>
    </row>
    <row r="399">
      <c r="F399">
        <f>D399*E399</f>
        <v/>
      </c>
    </row>
    <row r="400">
      <c r="F400">
        <f>D400*E400</f>
        <v/>
      </c>
    </row>
    <row r="401">
      <c r="F401">
        <f>D401*E401</f>
        <v/>
      </c>
    </row>
    <row r="402">
      <c r="F402">
        <f>D402*E402</f>
        <v/>
      </c>
    </row>
    <row r="403">
      <c r="F403">
        <f>D403*E403</f>
        <v/>
      </c>
    </row>
    <row r="404">
      <c r="F404">
        <f>D404*E404</f>
        <v/>
      </c>
    </row>
    <row r="405">
      <c r="F405">
        <f>D405*E405</f>
        <v/>
      </c>
    </row>
    <row r="406">
      <c r="F406">
        <f>D406*E406</f>
        <v/>
      </c>
    </row>
    <row r="407">
      <c r="F407">
        <f>D407*E407</f>
        <v/>
      </c>
    </row>
    <row r="408">
      <c r="F408">
        <f>D408*E408</f>
        <v/>
      </c>
    </row>
    <row r="409">
      <c r="F409">
        <f>D409*E409</f>
        <v/>
      </c>
    </row>
    <row r="410">
      <c r="F410">
        <f>D410*E410</f>
        <v/>
      </c>
    </row>
    <row r="411">
      <c r="F411">
        <f>D411*E411</f>
        <v/>
      </c>
    </row>
    <row r="412">
      <c r="F412">
        <f>D412*E412</f>
        <v/>
      </c>
    </row>
    <row r="413">
      <c r="F413">
        <f>D413*E413</f>
        <v/>
      </c>
    </row>
    <row r="414">
      <c r="F414">
        <f>D414*E414</f>
        <v/>
      </c>
    </row>
    <row r="415">
      <c r="F415">
        <f>D415*E415</f>
        <v/>
      </c>
    </row>
    <row r="416">
      <c r="F416">
        <f>D416*E416</f>
        <v/>
      </c>
    </row>
    <row r="417">
      <c r="F417">
        <f>D417*E417</f>
        <v/>
      </c>
    </row>
    <row r="418">
      <c r="F418">
        <f>D418*E418</f>
        <v/>
      </c>
    </row>
    <row r="419">
      <c r="F419">
        <f>D419*E419</f>
        <v/>
      </c>
    </row>
    <row r="420">
      <c r="F420">
        <f>D420*E420</f>
        <v/>
      </c>
    </row>
    <row r="421">
      <c r="F421">
        <f>D421*E421</f>
        <v/>
      </c>
    </row>
    <row r="422">
      <c r="F422">
        <f>D422*E422</f>
        <v/>
      </c>
    </row>
    <row r="423">
      <c r="F423">
        <f>D423*E423</f>
        <v/>
      </c>
    </row>
    <row r="424">
      <c r="F424">
        <f>D424*E424</f>
        <v/>
      </c>
    </row>
    <row r="425">
      <c r="F425">
        <f>D425*E425</f>
        <v/>
      </c>
    </row>
    <row r="426">
      <c r="F426">
        <f>D426*E426</f>
        <v/>
      </c>
    </row>
    <row r="427">
      <c r="F427">
        <f>D427*E427</f>
        <v/>
      </c>
    </row>
    <row r="428">
      <c r="F428">
        <f>D428*E428</f>
        <v/>
      </c>
    </row>
    <row r="429">
      <c r="F429">
        <f>D429*E429</f>
        <v/>
      </c>
    </row>
    <row r="430">
      <c r="F430">
        <f>D430*E430</f>
        <v/>
      </c>
    </row>
    <row r="431">
      <c r="F431">
        <f>D431*E431</f>
        <v/>
      </c>
    </row>
    <row r="432">
      <c r="F432">
        <f>D432*E432</f>
        <v/>
      </c>
    </row>
    <row r="433">
      <c r="F433">
        <f>D433*E433</f>
        <v/>
      </c>
    </row>
    <row r="434">
      <c r="F434">
        <f>D434*E434</f>
        <v/>
      </c>
    </row>
    <row r="435">
      <c r="F435">
        <f>D435*E435</f>
        <v/>
      </c>
    </row>
    <row r="436">
      <c r="F436">
        <f>D436*E436</f>
        <v/>
      </c>
    </row>
    <row r="437">
      <c r="F437">
        <f>D437*E437</f>
        <v/>
      </c>
    </row>
    <row r="438">
      <c r="F438">
        <f>D438*E438</f>
        <v/>
      </c>
    </row>
    <row r="439">
      <c r="F439">
        <f>D439*E439</f>
        <v/>
      </c>
    </row>
    <row r="440">
      <c r="F440">
        <f>D440*E440</f>
        <v/>
      </c>
    </row>
    <row r="441">
      <c r="F441">
        <f>D441*E441</f>
        <v/>
      </c>
    </row>
    <row r="442">
      <c r="F442">
        <f>D442*E442</f>
        <v/>
      </c>
    </row>
    <row r="443">
      <c r="F443">
        <f>D443*E443</f>
        <v/>
      </c>
    </row>
    <row r="444">
      <c r="F444">
        <f>D444*E444</f>
        <v/>
      </c>
    </row>
    <row r="445">
      <c r="F445">
        <f>D445*E445</f>
        <v/>
      </c>
    </row>
    <row r="446">
      <c r="F446">
        <f>D446*E446</f>
        <v/>
      </c>
    </row>
    <row r="447">
      <c r="F447">
        <f>D447*E447</f>
        <v/>
      </c>
    </row>
    <row r="448">
      <c r="F448">
        <f>D448*E448</f>
        <v/>
      </c>
    </row>
    <row r="449">
      <c r="F449">
        <f>D449*E449</f>
        <v/>
      </c>
    </row>
    <row r="450">
      <c r="F450">
        <f>D450*E450</f>
        <v/>
      </c>
    </row>
    <row r="451">
      <c r="F451">
        <f>D451*E451</f>
        <v/>
      </c>
    </row>
    <row r="452">
      <c r="F452">
        <f>D452*E452</f>
        <v/>
      </c>
    </row>
    <row r="453">
      <c r="F453">
        <f>D453*E453</f>
        <v/>
      </c>
    </row>
    <row r="454">
      <c r="F454">
        <f>D454*E454</f>
        <v/>
      </c>
    </row>
    <row r="455">
      <c r="F455">
        <f>D455*E455</f>
        <v/>
      </c>
    </row>
    <row r="456">
      <c r="F456">
        <f>D456*E456</f>
        <v/>
      </c>
    </row>
    <row r="457">
      <c r="F457">
        <f>D457*E457</f>
        <v/>
      </c>
    </row>
    <row r="458">
      <c r="F458">
        <f>D458*E458</f>
        <v/>
      </c>
    </row>
    <row r="459">
      <c r="F459">
        <f>D459*E459</f>
        <v/>
      </c>
    </row>
    <row r="460">
      <c r="F460">
        <f>D460*E460</f>
        <v/>
      </c>
    </row>
    <row r="461">
      <c r="F461">
        <f>D461*E461</f>
        <v/>
      </c>
    </row>
    <row r="462">
      <c r="F462">
        <f>D462*E462</f>
        <v/>
      </c>
    </row>
    <row r="463">
      <c r="F463">
        <f>D463*E463</f>
        <v/>
      </c>
    </row>
    <row r="464">
      <c r="F464">
        <f>D464*E464</f>
        <v/>
      </c>
    </row>
    <row r="465">
      <c r="F465">
        <f>D465*E465</f>
        <v/>
      </c>
    </row>
    <row r="466">
      <c r="F466">
        <f>D466*E466</f>
        <v/>
      </c>
    </row>
    <row r="467">
      <c r="F467">
        <f>D467*E467</f>
        <v/>
      </c>
    </row>
    <row r="468">
      <c r="F468">
        <f>D468*E468</f>
        <v/>
      </c>
    </row>
    <row r="469">
      <c r="F469">
        <f>D469*E469</f>
        <v/>
      </c>
    </row>
    <row r="470">
      <c r="F470">
        <f>D470*E470</f>
        <v/>
      </c>
    </row>
    <row r="471">
      <c r="F471">
        <f>D471*E471</f>
        <v/>
      </c>
    </row>
    <row r="472">
      <c r="F472">
        <f>D472*E472</f>
        <v/>
      </c>
    </row>
    <row r="473">
      <c r="F473">
        <f>D473*E473</f>
        <v/>
      </c>
    </row>
    <row r="474">
      <c r="F474">
        <f>D474*E474</f>
        <v/>
      </c>
    </row>
    <row r="475">
      <c r="F475">
        <f>D475*E475</f>
        <v/>
      </c>
    </row>
    <row r="476">
      <c r="F476">
        <f>D476*E476</f>
        <v/>
      </c>
    </row>
    <row r="477">
      <c r="F477">
        <f>D477*E477</f>
        <v/>
      </c>
    </row>
    <row r="478">
      <c r="F478">
        <f>D478*E478</f>
        <v/>
      </c>
    </row>
    <row r="479">
      <c r="F479">
        <f>D479*E479</f>
        <v/>
      </c>
    </row>
    <row r="480">
      <c r="F480">
        <f>D480*E480</f>
        <v/>
      </c>
    </row>
    <row r="481">
      <c r="F481">
        <f>D481*E481</f>
        <v/>
      </c>
    </row>
    <row r="482">
      <c r="F482">
        <f>D482*E482</f>
        <v/>
      </c>
    </row>
    <row r="483">
      <c r="F483">
        <f>D483*E483</f>
        <v/>
      </c>
    </row>
    <row r="484">
      <c r="F484">
        <f>D484*E484</f>
        <v/>
      </c>
    </row>
    <row r="485">
      <c r="F485">
        <f>D485*E485</f>
        <v/>
      </c>
    </row>
    <row r="486">
      <c r="F486">
        <f>D486*E486</f>
        <v/>
      </c>
    </row>
    <row r="487">
      <c r="F487">
        <f>D487*E487</f>
        <v/>
      </c>
    </row>
    <row r="488">
      <c r="F488">
        <f>D488*E488</f>
        <v/>
      </c>
    </row>
    <row r="489">
      <c r="F489">
        <f>D489*E489</f>
        <v/>
      </c>
    </row>
    <row r="490">
      <c r="F490">
        <f>D490*E490</f>
        <v/>
      </c>
    </row>
    <row r="491">
      <c r="F491">
        <f>D491*E491</f>
        <v/>
      </c>
    </row>
    <row r="492">
      <c r="F492">
        <f>D492*E492</f>
        <v/>
      </c>
    </row>
    <row r="493">
      <c r="F493">
        <f>D493*E493</f>
        <v/>
      </c>
    </row>
    <row r="494">
      <c r="F494">
        <f>D494*E494</f>
        <v/>
      </c>
    </row>
    <row r="495">
      <c r="F495">
        <f>D495*E495</f>
        <v/>
      </c>
    </row>
    <row r="496">
      <c r="F496">
        <f>D496*E496</f>
        <v/>
      </c>
    </row>
    <row r="497">
      <c r="F497">
        <f>D497*E497</f>
        <v/>
      </c>
    </row>
    <row r="498">
      <c r="F498">
        <f>D498*E498</f>
        <v/>
      </c>
    </row>
    <row r="499">
      <c r="F499">
        <f>D499*E499</f>
        <v/>
      </c>
    </row>
    <row r="500">
      <c r="F500">
        <f>D500*E500</f>
        <v/>
      </c>
    </row>
    <row r="501">
      <c r="F501">
        <f>D501*E501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Ma_NVL</t>
        </is>
      </c>
      <c r="B1" t="inlineStr">
        <is>
          <t>Ten_NVL</t>
        </is>
      </c>
      <c r="C1" t="inlineStr">
        <is>
          <t>Ton_dau</t>
        </is>
      </c>
      <c r="D1" t="inlineStr">
        <is>
          <t>Nhap</t>
        </is>
      </c>
      <c r="E1" t="inlineStr">
        <is>
          <t>Xuat</t>
        </is>
      </c>
      <c r="F1" t="inlineStr">
        <is>
          <t>Ton_cuoi</t>
        </is>
      </c>
      <c r="G1" t="inlineStr">
        <is>
          <t>Gia_tri_ton</t>
        </is>
      </c>
      <c r="H1" t="inlineStr">
        <is>
          <t>Trang_thai</t>
        </is>
      </c>
    </row>
    <row r="2">
      <c r="B2">
        <f>VLOOKUP(A2,Danh_muc_NVL!A:B,2,0)</f>
        <v/>
      </c>
      <c r="D2">
        <f>SUMIFS(Nhat_ky_Nhap_Xuat!D:D,Nhat_ky_Nhap_Xuat!C:C,A2,Nhat_ky_Nhap_Xuat!B:B,"Nhap")</f>
        <v/>
      </c>
      <c r="E2">
        <f>SUMIFS(Nhat_ky_Nhap_Xuat!D:D,Nhat_ky_Nhap_Xuat!C:C,A2,Nhat_ky_Nhap_Xuat!B:B,"Xuat")</f>
        <v/>
      </c>
      <c r="F2">
        <f>C2+D2-E2</f>
        <v/>
      </c>
      <c r="G2">
        <f>F2*VLOOKUP(A2,Danh_muc_NVL!A:G,7,0)</f>
        <v/>
      </c>
      <c r="H2">
        <f>IF(F2&lt;VLOOKUP(A2,Danh_muc_NVL!A:F,6,0),"Can nhap hang","")</f>
        <v/>
      </c>
    </row>
    <row r="3">
      <c r="B3">
        <f>VLOOKUP(A3,Danh_muc_NVL!A:B,2,0)</f>
        <v/>
      </c>
      <c r="D3">
        <f>SUMIFS(Nhat_ky_Nhap_Xuat!D:D,Nhat_ky_Nhap_Xuat!C:C,A3,Nhat_ky_Nhap_Xuat!B:B,"Nhap")</f>
        <v/>
      </c>
      <c r="E3">
        <f>SUMIFS(Nhat_ky_Nhap_Xuat!D:D,Nhat_ky_Nhap_Xuat!C:C,A3,Nhat_ky_Nhap_Xuat!B:B,"Xuat")</f>
        <v/>
      </c>
      <c r="F3">
        <f>C3+D3-E3</f>
        <v/>
      </c>
      <c r="G3">
        <f>F3*VLOOKUP(A3,Danh_muc_NVL!A:G,7,0)</f>
        <v/>
      </c>
      <c r="H3">
        <f>IF(F3&lt;VLOOKUP(A3,Danh_muc_NVL!A:F,6,0),"Can nhap hang","")</f>
        <v/>
      </c>
    </row>
    <row r="4">
      <c r="B4">
        <f>VLOOKUP(A4,Danh_muc_NVL!A:B,2,0)</f>
        <v/>
      </c>
      <c r="D4">
        <f>SUMIFS(Nhat_ky_Nhap_Xuat!D:D,Nhat_ky_Nhap_Xuat!C:C,A4,Nhat_ky_Nhap_Xuat!B:B,"Nhap")</f>
        <v/>
      </c>
      <c r="E4">
        <f>SUMIFS(Nhat_ky_Nhap_Xuat!D:D,Nhat_ky_Nhap_Xuat!C:C,A4,Nhat_ky_Nhap_Xuat!B:B,"Xuat")</f>
        <v/>
      </c>
      <c r="F4">
        <f>C4+D4-E4</f>
        <v/>
      </c>
      <c r="G4">
        <f>F4*VLOOKUP(A4,Danh_muc_NVL!A:G,7,0)</f>
        <v/>
      </c>
      <c r="H4">
        <f>IF(F4&lt;VLOOKUP(A4,Danh_muc_NVL!A:F,6,0),"Can nhap hang","")</f>
        <v/>
      </c>
    </row>
    <row r="5">
      <c r="B5">
        <f>VLOOKUP(A5,Danh_muc_NVL!A:B,2,0)</f>
        <v/>
      </c>
      <c r="D5">
        <f>SUMIFS(Nhat_ky_Nhap_Xuat!D:D,Nhat_ky_Nhap_Xuat!C:C,A5,Nhat_ky_Nhap_Xuat!B:B,"Nhap")</f>
        <v/>
      </c>
      <c r="E5">
        <f>SUMIFS(Nhat_ky_Nhap_Xuat!D:D,Nhat_ky_Nhap_Xuat!C:C,A5,Nhat_ky_Nhap_Xuat!B:B,"Xuat")</f>
        <v/>
      </c>
      <c r="F5">
        <f>C5+D5-E5</f>
        <v/>
      </c>
      <c r="G5">
        <f>F5*VLOOKUP(A5,Danh_muc_NVL!A:G,7,0)</f>
        <v/>
      </c>
      <c r="H5">
        <f>IF(F5&lt;VLOOKUP(A5,Danh_muc_NVL!A:F,6,0),"Can nhap hang","")</f>
        <v/>
      </c>
    </row>
    <row r="6">
      <c r="B6">
        <f>VLOOKUP(A6,Danh_muc_NVL!A:B,2,0)</f>
        <v/>
      </c>
      <c r="D6">
        <f>SUMIFS(Nhat_ky_Nhap_Xuat!D:D,Nhat_ky_Nhap_Xuat!C:C,A6,Nhat_ky_Nhap_Xuat!B:B,"Nhap")</f>
        <v/>
      </c>
      <c r="E6">
        <f>SUMIFS(Nhat_ky_Nhap_Xuat!D:D,Nhat_ky_Nhap_Xuat!C:C,A6,Nhat_ky_Nhap_Xuat!B:B,"Xuat")</f>
        <v/>
      </c>
      <c r="F6">
        <f>C6+D6-E6</f>
        <v/>
      </c>
      <c r="G6">
        <f>F6*VLOOKUP(A6,Danh_muc_NVL!A:G,7,0)</f>
        <v/>
      </c>
      <c r="H6">
        <f>IF(F6&lt;VLOOKUP(A6,Danh_muc_NVL!A:F,6,0),"Can nhap hang","")</f>
        <v/>
      </c>
    </row>
    <row r="7">
      <c r="B7">
        <f>VLOOKUP(A7,Danh_muc_NVL!A:B,2,0)</f>
        <v/>
      </c>
      <c r="D7">
        <f>SUMIFS(Nhat_ky_Nhap_Xuat!D:D,Nhat_ky_Nhap_Xuat!C:C,A7,Nhat_ky_Nhap_Xuat!B:B,"Nhap")</f>
        <v/>
      </c>
      <c r="E7">
        <f>SUMIFS(Nhat_ky_Nhap_Xuat!D:D,Nhat_ky_Nhap_Xuat!C:C,A7,Nhat_ky_Nhap_Xuat!B:B,"Xuat")</f>
        <v/>
      </c>
      <c r="F7">
        <f>C7+D7-E7</f>
        <v/>
      </c>
      <c r="G7">
        <f>F7*VLOOKUP(A7,Danh_muc_NVL!A:G,7,0)</f>
        <v/>
      </c>
      <c r="H7">
        <f>IF(F7&lt;VLOOKUP(A7,Danh_muc_NVL!A:F,6,0),"Can nhap hang","")</f>
        <v/>
      </c>
    </row>
    <row r="8">
      <c r="B8">
        <f>VLOOKUP(A8,Danh_muc_NVL!A:B,2,0)</f>
        <v/>
      </c>
      <c r="D8">
        <f>SUMIFS(Nhat_ky_Nhap_Xuat!D:D,Nhat_ky_Nhap_Xuat!C:C,A8,Nhat_ky_Nhap_Xuat!B:B,"Nhap")</f>
        <v/>
      </c>
      <c r="E8">
        <f>SUMIFS(Nhat_ky_Nhap_Xuat!D:D,Nhat_ky_Nhap_Xuat!C:C,A8,Nhat_ky_Nhap_Xuat!B:B,"Xuat")</f>
        <v/>
      </c>
      <c r="F8">
        <f>C8+D8-E8</f>
        <v/>
      </c>
      <c r="G8">
        <f>F8*VLOOKUP(A8,Danh_muc_NVL!A:G,7,0)</f>
        <v/>
      </c>
      <c r="H8">
        <f>IF(F8&lt;VLOOKUP(A8,Danh_muc_NVL!A:F,6,0),"Can nhap hang","")</f>
        <v/>
      </c>
    </row>
    <row r="9">
      <c r="B9">
        <f>VLOOKUP(A9,Danh_muc_NVL!A:B,2,0)</f>
        <v/>
      </c>
      <c r="D9">
        <f>SUMIFS(Nhat_ky_Nhap_Xuat!D:D,Nhat_ky_Nhap_Xuat!C:C,A9,Nhat_ky_Nhap_Xuat!B:B,"Nhap")</f>
        <v/>
      </c>
      <c r="E9">
        <f>SUMIFS(Nhat_ky_Nhap_Xuat!D:D,Nhat_ky_Nhap_Xuat!C:C,A9,Nhat_ky_Nhap_Xuat!B:B,"Xuat")</f>
        <v/>
      </c>
      <c r="F9">
        <f>C9+D9-E9</f>
        <v/>
      </c>
      <c r="G9">
        <f>F9*VLOOKUP(A9,Danh_muc_NVL!A:G,7,0)</f>
        <v/>
      </c>
      <c r="H9">
        <f>IF(F9&lt;VLOOKUP(A9,Danh_muc_NVL!A:F,6,0),"Can nhap hang","")</f>
        <v/>
      </c>
    </row>
    <row r="10">
      <c r="B10">
        <f>VLOOKUP(A10,Danh_muc_NVL!A:B,2,0)</f>
        <v/>
      </c>
      <c r="D10">
        <f>SUMIFS(Nhat_ky_Nhap_Xuat!D:D,Nhat_ky_Nhap_Xuat!C:C,A10,Nhat_ky_Nhap_Xuat!B:B,"Nhap")</f>
        <v/>
      </c>
      <c r="E10">
        <f>SUMIFS(Nhat_ky_Nhap_Xuat!D:D,Nhat_ky_Nhap_Xuat!C:C,A10,Nhat_ky_Nhap_Xuat!B:B,"Xuat")</f>
        <v/>
      </c>
      <c r="F10">
        <f>C10+D10-E10</f>
        <v/>
      </c>
      <c r="G10">
        <f>F10*VLOOKUP(A10,Danh_muc_NVL!A:G,7,0)</f>
        <v/>
      </c>
      <c r="H10">
        <f>IF(F10&lt;VLOOKUP(A10,Danh_muc_NVL!A:F,6,0),"Can nhap hang","")</f>
        <v/>
      </c>
    </row>
    <row r="11">
      <c r="B11">
        <f>VLOOKUP(A11,Danh_muc_NVL!A:B,2,0)</f>
        <v/>
      </c>
      <c r="D11">
        <f>SUMIFS(Nhat_ky_Nhap_Xuat!D:D,Nhat_ky_Nhap_Xuat!C:C,A11,Nhat_ky_Nhap_Xuat!B:B,"Nhap")</f>
        <v/>
      </c>
      <c r="E11">
        <f>SUMIFS(Nhat_ky_Nhap_Xuat!D:D,Nhat_ky_Nhap_Xuat!C:C,A11,Nhat_ky_Nhap_Xuat!B:B,"Xuat")</f>
        <v/>
      </c>
      <c r="F11">
        <f>C11+D11-E11</f>
        <v/>
      </c>
      <c r="G11">
        <f>F11*VLOOKUP(A11,Danh_muc_NVL!A:G,7,0)</f>
        <v/>
      </c>
      <c r="H11">
        <f>IF(F11&lt;VLOOKUP(A11,Danh_muc_NVL!A:F,6,0),"Can nhap hang","")</f>
        <v/>
      </c>
    </row>
    <row r="12">
      <c r="B12">
        <f>VLOOKUP(A12,Danh_muc_NVL!A:B,2,0)</f>
        <v/>
      </c>
      <c r="D12">
        <f>SUMIFS(Nhat_ky_Nhap_Xuat!D:D,Nhat_ky_Nhap_Xuat!C:C,A12,Nhat_ky_Nhap_Xuat!B:B,"Nhap")</f>
        <v/>
      </c>
      <c r="E12">
        <f>SUMIFS(Nhat_ky_Nhap_Xuat!D:D,Nhat_ky_Nhap_Xuat!C:C,A12,Nhat_ky_Nhap_Xuat!B:B,"Xuat")</f>
        <v/>
      </c>
      <c r="F12">
        <f>C12+D12-E12</f>
        <v/>
      </c>
      <c r="G12">
        <f>F12*VLOOKUP(A12,Danh_muc_NVL!A:G,7,0)</f>
        <v/>
      </c>
      <c r="H12">
        <f>IF(F12&lt;VLOOKUP(A12,Danh_muc_NVL!A:F,6,0),"Can nhap hang","")</f>
        <v/>
      </c>
    </row>
    <row r="13">
      <c r="B13">
        <f>VLOOKUP(A13,Danh_muc_NVL!A:B,2,0)</f>
        <v/>
      </c>
      <c r="D13">
        <f>SUMIFS(Nhat_ky_Nhap_Xuat!D:D,Nhat_ky_Nhap_Xuat!C:C,A13,Nhat_ky_Nhap_Xuat!B:B,"Nhap")</f>
        <v/>
      </c>
      <c r="E13">
        <f>SUMIFS(Nhat_ky_Nhap_Xuat!D:D,Nhat_ky_Nhap_Xuat!C:C,A13,Nhat_ky_Nhap_Xuat!B:B,"Xuat")</f>
        <v/>
      </c>
      <c r="F13">
        <f>C13+D13-E13</f>
        <v/>
      </c>
      <c r="G13">
        <f>F13*VLOOKUP(A13,Danh_muc_NVL!A:G,7,0)</f>
        <v/>
      </c>
      <c r="H13">
        <f>IF(F13&lt;VLOOKUP(A13,Danh_muc_NVL!A:F,6,0),"Can nhap hang","")</f>
        <v/>
      </c>
    </row>
    <row r="14">
      <c r="B14">
        <f>VLOOKUP(A14,Danh_muc_NVL!A:B,2,0)</f>
        <v/>
      </c>
      <c r="D14">
        <f>SUMIFS(Nhat_ky_Nhap_Xuat!D:D,Nhat_ky_Nhap_Xuat!C:C,A14,Nhat_ky_Nhap_Xuat!B:B,"Nhap")</f>
        <v/>
      </c>
      <c r="E14">
        <f>SUMIFS(Nhat_ky_Nhap_Xuat!D:D,Nhat_ky_Nhap_Xuat!C:C,A14,Nhat_ky_Nhap_Xuat!B:B,"Xuat")</f>
        <v/>
      </c>
      <c r="F14">
        <f>C14+D14-E14</f>
        <v/>
      </c>
      <c r="G14">
        <f>F14*VLOOKUP(A14,Danh_muc_NVL!A:G,7,0)</f>
        <v/>
      </c>
      <c r="H14">
        <f>IF(F14&lt;VLOOKUP(A14,Danh_muc_NVL!A:F,6,0),"Can nhap hang","")</f>
        <v/>
      </c>
    </row>
    <row r="15">
      <c r="B15">
        <f>VLOOKUP(A15,Danh_muc_NVL!A:B,2,0)</f>
        <v/>
      </c>
      <c r="D15">
        <f>SUMIFS(Nhat_ky_Nhap_Xuat!D:D,Nhat_ky_Nhap_Xuat!C:C,A15,Nhat_ky_Nhap_Xuat!B:B,"Nhap")</f>
        <v/>
      </c>
      <c r="E15">
        <f>SUMIFS(Nhat_ky_Nhap_Xuat!D:D,Nhat_ky_Nhap_Xuat!C:C,A15,Nhat_ky_Nhap_Xuat!B:B,"Xuat")</f>
        <v/>
      </c>
      <c r="F15">
        <f>C15+D15-E15</f>
        <v/>
      </c>
      <c r="G15">
        <f>F15*VLOOKUP(A15,Danh_muc_NVL!A:G,7,0)</f>
        <v/>
      </c>
      <c r="H15">
        <f>IF(F15&lt;VLOOKUP(A15,Danh_muc_NVL!A:F,6,0),"Can nhap hang","")</f>
        <v/>
      </c>
    </row>
    <row r="16">
      <c r="B16">
        <f>VLOOKUP(A16,Danh_muc_NVL!A:B,2,0)</f>
        <v/>
      </c>
      <c r="D16">
        <f>SUMIFS(Nhat_ky_Nhap_Xuat!D:D,Nhat_ky_Nhap_Xuat!C:C,A16,Nhat_ky_Nhap_Xuat!B:B,"Nhap")</f>
        <v/>
      </c>
      <c r="E16">
        <f>SUMIFS(Nhat_ky_Nhap_Xuat!D:D,Nhat_ky_Nhap_Xuat!C:C,A16,Nhat_ky_Nhap_Xuat!B:B,"Xuat")</f>
        <v/>
      </c>
      <c r="F16">
        <f>C16+D16-E16</f>
        <v/>
      </c>
      <c r="G16">
        <f>F16*VLOOKUP(A16,Danh_muc_NVL!A:G,7,0)</f>
        <v/>
      </c>
      <c r="H16">
        <f>IF(F16&lt;VLOOKUP(A16,Danh_muc_NVL!A:F,6,0),"Can nhap hang","")</f>
        <v/>
      </c>
    </row>
    <row r="17">
      <c r="B17">
        <f>VLOOKUP(A17,Danh_muc_NVL!A:B,2,0)</f>
        <v/>
      </c>
      <c r="D17">
        <f>SUMIFS(Nhat_ky_Nhap_Xuat!D:D,Nhat_ky_Nhap_Xuat!C:C,A17,Nhat_ky_Nhap_Xuat!B:B,"Nhap")</f>
        <v/>
      </c>
      <c r="E17">
        <f>SUMIFS(Nhat_ky_Nhap_Xuat!D:D,Nhat_ky_Nhap_Xuat!C:C,A17,Nhat_ky_Nhap_Xuat!B:B,"Xuat")</f>
        <v/>
      </c>
      <c r="F17">
        <f>C17+D17-E17</f>
        <v/>
      </c>
      <c r="G17">
        <f>F17*VLOOKUP(A17,Danh_muc_NVL!A:G,7,0)</f>
        <v/>
      </c>
      <c r="H17">
        <f>IF(F17&lt;VLOOKUP(A17,Danh_muc_NVL!A:F,6,0),"Can nhap hang","")</f>
        <v/>
      </c>
    </row>
    <row r="18">
      <c r="B18">
        <f>VLOOKUP(A18,Danh_muc_NVL!A:B,2,0)</f>
        <v/>
      </c>
      <c r="D18">
        <f>SUMIFS(Nhat_ky_Nhap_Xuat!D:D,Nhat_ky_Nhap_Xuat!C:C,A18,Nhat_ky_Nhap_Xuat!B:B,"Nhap")</f>
        <v/>
      </c>
      <c r="E18">
        <f>SUMIFS(Nhat_ky_Nhap_Xuat!D:D,Nhat_ky_Nhap_Xuat!C:C,A18,Nhat_ky_Nhap_Xuat!B:B,"Xuat")</f>
        <v/>
      </c>
      <c r="F18">
        <f>C18+D18-E18</f>
        <v/>
      </c>
      <c r="G18">
        <f>F18*VLOOKUP(A18,Danh_muc_NVL!A:G,7,0)</f>
        <v/>
      </c>
      <c r="H18">
        <f>IF(F18&lt;VLOOKUP(A18,Danh_muc_NVL!A:F,6,0),"Can nhap hang","")</f>
        <v/>
      </c>
    </row>
    <row r="19">
      <c r="B19">
        <f>VLOOKUP(A19,Danh_muc_NVL!A:B,2,0)</f>
        <v/>
      </c>
      <c r="D19">
        <f>SUMIFS(Nhat_ky_Nhap_Xuat!D:D,Nhat_ky_Nhap_Xuat!C:C,A19,Nhat_ky_Nhap_Xuat!B:B,"Nhap")</f>
        <v/>
      </c>
      <c r="E19">
        <f>SUMIFS(Nhat_ky_Nhap_Xuat!D:D,Nhat_ky_Nhap_Xuat!C:C,A19,Nhat_ky_Nhap_Xuat!B:B,"Xuat")</f>
        <v/>
      </c>
      <c r="F19">
        <f>C19+D19-E19</f>
        <v/>
      </c>
      <c r="G19">
        <f>F19*VLOOKUP(A19,Danh_muc_NVL!A:G,7,0)</f>
        <v/>
      </c>
      <c r="H19">
        <f>IF(F19&lt;VLOOKUP(A19,Danh_muc_NVL!A:F,6,0),"Can nhap hang","")</f>
        <v/>
      </c>
    </row>
    <row r="20">
      <c r="B20">
        <f>VLOOKUP(A20,Danh_muc_NVL!A:B,2,0)</f>
        <v/>
      </c>
      <c r="D20">
        <f>SUMIFS(Nhat_ky_Nhap_Xuat!D:D,Nhat_ky_Nhap_Xuat!C:C,A20,Nhat_ky_Nhap_Xuat!B:B,"Nhap")</f>
        <v/>
      </c>
      <c r="E20">
        <f>SUMIFS(Nhat_ky_Nhap_Xuat!D:D,Nhat_ky_Nhap_Xuat!C:C,A20,Nhat_ky_Nhap_Xuat!B:B,"Xuat")</f>
        <v/>
      </c>
      <c r="F20">
        <f>C20+D20-E20</f>
        <v/>
      </c>
      <c r="G20">
        <f>F20*VLOOKUP(A20,Danh_muc_NVL!A:G,7,0)</f>
        <v/>
      </c>
      <c r="H20">
        <f>IF(F20&lt;VLOOKUP(A20,Danh_muc_NVL!A:F,6,0),"Can nhap hang","")</f>
        <v/>
      </c>
    </row>
    <row r="21">
      <c r="B21">
        <f>VLOOKUP(A21,Danh_muc_NVL!A:B,2,0)</f>
        <v/>
      </c>
      <c r="D21">
        <f>SUMIFS(Nhat_ky_Nhap_Xuat!D:D,Nhat_ky_Nhap_Xuat!C:C,A21,Nhat_ky_Nhap_Xuat!B:B,"Nhap")</f>
        <v/>
      </c>
      <c r="E21">
        <f>SUMIFS(Nhat_ky_Nhap_Xuat!D:D,Nhat_ky_Nhap_Xuat!C:C,A21,Nhat_ky_Nhap_Xuat!B:B,"Xuat")</f>
        <v/>
      </c>
      <c r="F21">
        <f>C21+D21-E21</f>
        <v/>
      </c>
      <c r="G21">
        <f>F21*VLOOKUP(A21,Danh_muc_NVL!A:G,7,0)</f>
        <v/>
      </c>
      <c r="H21">
        <f>IF(F21&lt;VLOOKUP(A21,Danh_muc_NVL!A:F,6,0),"Can nhap hang","")</f>
        <v/>
      </c>
    </row>
    <row r="22">
      <c r="B22">
        <f>VLOOKUP(A22,Danh_muc_NVL!A:B,2,0)</f>
        <v/>
      </c>
      <c r="D22">
        <f>SUMIFS(Nhat_ky_Nhap_Xuat!D:D,Nhat_ky_Nhap_Xuat!C:C,A22,Nhat_ky_Nhap_Xuat!B:B,"Nhap")</f>
        <v/>
      </c>
      <c r="E22">
        <f>SUMIFS(Nhat_ky_Nhap_Xuat!D:D,Nhat_ky_Nhap_Xuat!C:C,A22,Nhat_ky_Nhap_Xuat!B:B,"Xuat")</f>
        <v/>
      </c>
      <c r="F22">
        <f>C22+D22-E22</f>
        <v/>
      </c>
      <c r="G22">
        <f>F22*VLOOKUP(A22,Danh_muc_NVL!A:G,7,0)</f>
        <v/>
      </c>
      <c r="H22">
        <f>IF(F22&lt;VLOOKUP(A22,Danh_muc_NVL!A:F,6,0),"Can nhap hang","")</f>
        <v/>
      </c>
    </row>
    <row r="23">
      <c r="B23">
        <f>VLOOKUP(A23,Danh_muc_NVL!A:B,2,0)</f>
        <v/>
      </c>
      <c r="D23">
        <f>SUMIFS(Nhat_ky_Nhap_Xuat!D:D,Nhat_ky_Nhap_Xuat!C:C,A23,Nhat_ky_Nhap_Xuat!B:B,"Nhap")</f>
        <v/>
      </c>
      <c r="E23">
        <f>SUMIFS(Nhat_ky_Nhap_Xuat!D:D,Nhat_ky_Nhap_Xuat!C:C,A23,Nhat_ky_Nhap_Xuat!B:B,"Xuat")</f>
        <v/>
      </c>
      <c r="F23">
        <f>C23+D23-E23</f>
        <v/>
      </c>
      <c r="G23">
        <f>F23*VLOOKUP(A23,Danh_muc_NVL!A:G,7,0)</f>
        <v/>
      </c>
      <c r="H23">
        <f>IF(F23&lt;VLOOKUP(A23,Danh_muc_NVL!A:F,6,0),"Can nhap hang","")</f>
        <v/>
      </c>
    </row>
    <row r="24">
      <c r="B24">
        <f>VLOOKUP(A24,Danh_muc_NVL!A:B,2,0)</f>
        <v/>
      </c>
      <c r="D24">
        <f>SUMIFS(Nhat_ky_Nhap_Xuat!D:D,Nhat_ky_Nhap_Xuat!C:C,A24,Nhat_ky_Nhap_Xuat!B:B,"Nhap")</f>
        <v/>
      </c>
      <c r="E24">
        <f>SUMIFS(Nhat_ky_Nhap_Xuat!D:D,Nhat_ky_Nhap_Xuat!C:C,A24,Nhat_ky_Nhap_Xuat!B:B,"Xuat")</f>
        <v/>
      </c>
      <c r="F24">
        <f>C24+D24-E24</f>
        <v/>
      </c>
      <c r="G24">
        <f>F24*VLOOKUP(A24,Danh_muc_NVL!A:G,7,0)</f>
        <v/>
      </c>
      <c r="H24">
        <f>IF(F24&lt;VLOOKUP(A24,Danh_muc_NVL!A:F,6,0),"Can nhap hang","")</f>
        <v/>
      </c>
    </row>
    <row r="25">
      <c r="B25">
        <f>VLOOKUP(A25,Danh_muc_NVL!A:B,2,0)</f>
        <v/>
      </c>
      <c r="D25">
        <f>SUMIFS(Nhat_ky_Nhap_Xuat!D:D,Nhat_ky_Nhap_Xuat!C:C,A25,Nhat_ky_Nhap_Xuat!B:B,"Nhap")</f>
        <v/>
      </c>
      <c r="E25">
        <f>SUMIFS(Nhat_ky_Nhap_Xuat!D:D,Nhat_ky_Nhap_Xuat!C:C,A25,Nhat_ky_Nhap_Xuat!B:B,"Xuat")</f>
        <v/>
      </c>
      <c r="F25">
        <f>C25+D25-E25</f>
        <v/>
      </c>
      <c r="G25">
        <f>F25*VLOOKUP(A25,Danh_muc_NVL!A:G,7,0)</f>
        <v/>
      </c>
      <c r="H25">
        <f>IF(F25&lt;VLOOKUP(A25,Danh_muc_NVL!A:F,6,0),"Can nhap hang","")</f>
        <v/>
      </c>
    </row>
    <row r="26">
      <c r="B26">
        <f>VLOOKUP(A26,Danh_muc_NVL!A:B,2,0)</f>
        <v/>
      </c>
      <c r="D26">
        <f>SUMIFS(Nhat_ky_Nhap_Xuat!D:D,Nhat_ky_Nhap_Xuat!C:C,A26,Nhat_ky_Nhap_Xuat!B:B,"Nhap")</f>
        <v/>
      </c>
      <c r="E26">
        <f>SUMIFS(Nhat_ky_Nhap_Xuat!D:D,Nhat_ky_Nhap_Xuat!C:C,A26,Nhat_ky_Nhap_Xuat!B:B,"Xuat")</f>
        <v/>
      </c>
      <c r="F26">
        <f>C26+D26-E26</f>
        <v/>
      </c>
      <c r="G26">
        <f>F26*VLOOKUP(A26,Danh_muc_NVL!A:G,7,0)</f>
        <v/>
      </c>
      <c r="H26">
        <f>IF(F26&lt;VLOOKUP(A26,Danh_muc_NVL!A:F,6,0),"Can nhap hang","")</f>
        <v/>
      </c>
    </row>
    <row r="27">
      <c r="B27">
        <f>VLOOKUP(A27,Danh_muc_NVL!A:B,2,0)</f>
        <v/>
      </c>
      <c r="D27">
        <f>SUMIFS(Nhat_ky_Nhap_Xuat!D:D,Nhat_ky_Nhap_Xuat!C:C,A27,Nhat_ky_Nhap_Xuat!B:B,"Nhap")</f>
        <v/>
      </c>
      <c r="E27">
        <f>SUMIFS(Nhat_ky_Nhap_Xuat!D:D,Nhat_ky_Nhap_Xuat!C:C,A27,Nhat_ky_Nhap_Xuat!B:B,"Xuat")</f>
        <v/>
      </c>
      <c r="F27">
        <f>C27+D27-E27</f>
        <v/>
      </c>
      <c r="G27">
        <f>F27*VLOOKUP(A27,Danh_muc_NVL!A:G,7,0)</f>
        <v/>
      </c>
      <c r="H27">
        <f>IF(F27&lt;VLOOKUP(A27,Danh_muc_NVL!A:F,6,0),"Can nhap hang","")</f>
        <v/>
      </c>
    </row>
    <row r="28">
      <c r="B28">
        <f>VLOOKUP(A28,Danh_muc_NVL!A:B,2,0)</f>
        <v/>
      </c>
      <c r="D28">
        <f>SUMIFS(Nhat_ky_Nhap_Xuat!D:D,Nhat_ky_Nhap_Xuat!C:C,A28,Nhat_ky_Nhap_Xuat!B:B,"Nhap")</f>
        <v/>
      </c>
      <c r="E28">
        <f>SUMIFS(Nhat_ky_Nhap_Xuat!D:D,Nhat_ky_Nhap_Xuat!C:C,A28,Nhat_ky_Nhap_Xuat!B:B,"Xuat")</f>
        <v/>
      </c>
      <c r="F28">
        <f>C28+D28-E28</f>
        <v/>
      </c>
      <c r="G28">
        <f>F28*VLOOKUP(A28,Danh_muc_NVL!A:G,7,0)</f>
        <v/>
      </c>
      <c r="H28">
        <f>IF(F28&lt;VLOOKUP(A28,Danh_muc_NVL!A:F,6,0),"Can nhap hang","")</f>
        <v/>
      </c>
    </row>
    <row r="29">
      <c r="B29">
        <f>VLOOKUP(A29,Danh_muc_NVL!A:B,2,0)</f>
        <v/>
      </c>
      <c r="D29">
        <f>SUMIFS(Nhat_ky_Nhap_Xuat!D:D,Nhat_ky_Nhap_Xuat!C:C,A29,Nhat_ky_Nhap_Xuat!B:B,"Nhap")</f>
        <v/>
      </c>
      <c r="E29">
        <f>SUMIFS(Nhat_ky_Nhap_Xuat!D:D,Nhat_ky_Nhap_Xuat!C:C,A29,Nhat_ky_Nhap_Xuat!B:B,"Xuat")</f>
        <v/>
      </c>
      <c r="F29">
        <f>C29+D29-E29</f>
        <v/>
      </c>
      <c r="G29">
        <f>F29*VLOOKUP(A29,Danh_muc_NVL!A:G,7,0)</f>
        <v/>
      </c>
      <c r="H29">
        <f>IF(F29&lt;VLOOKUP(A29,Danh_muc_NVL!A:F,6,0),"Can nhap hang","")</f>
        <v/>
      </c>
    </row>
    <row r="30">
      <c r="B30">
        <f>VLOOKUP(A30,Danh_muc_NVL!A:B,2,0)</f>
        <v/>
      </c>
      <c r="D30">
        <f>SUMIFS(Nhat_ky_Nhap_Xuat!D:D,Nhat_ky_Nhap_Xuat!C:C,A30,Nhat_ky_Nhap_Xuat!B:B,"Nhap")</f>
        <v/>
      </c>
      <c r="E30">
        <f>SUMIFS(Nhat_ky_Nhap_Xuat!D:D,Nhat_ky_Nhap_Xuat!C:C,A30,Nhat_ky_Nhap_Xuat!B:B,"Xuat")</f>
        <v/>
      </c>
      <c r="F30">
        <f>C30+D30-E30</f>
        <v/>
      </c>
      <c r="G30">
        <f>F30*VLOOKUP(A30,Danh_muc_NVL!A:G,7,0)</f>
        <v/>
      </c>
      <c r="H30">
        <f>IF(F30&lt;VLOOKUP(A30,Danh_muc_NVL!A:F,6,0),"Can nhap hang","")</f>
        <v/>
      </c>
    </row>
    <row r="31">
      <c r="B31">
        <f>VLOOKUP(A31,Danh_muc_NVL!A:B,2,0)</f>
        <v/>
      </c>
      <c r="D31">
        <f>SUMIFS(Nhat_ky_Nhap_Xuat!D:D,Nhat_ky_Nhap_Xuat!C:C,A31,Nhat_ky_Nhap_Xuat!B:B,"Nhap")</f>
        <v/>
      </c>
      <c r="E31">
        <f>SUMIFS(Nhat_ky_Nhap_Xuat!D:D,Nhat_ky_Nhap_Xuat!C:C,A31,Nhat_ky_Nhap_Xuat!B:B,"Xuat")</f>
        <v/>
      </c>
      <c r="F31">
        <f>C31+D31-E31</f>
        <v/>
      </c>
      <c r="G31">
        <f>F31*VLOOKUP(A31,Danh_muc_NVL!A:G,7,0)</f>
        <v/>
      </c>
      <c r="H31">
        <f>IF(F31&lt;VLOOKUP(A31,Danh_muc_NVL!A:F,6,0),"Can nhap hang","")</f>
        <v/>
      </c>
    </row>
    <row r="32">
      <c r="B32">
        <f>VLOOKUP(A32,Danh_muc_NVL!A:B,2,0)</f>
        <v/>
      </c>
      <c r="D32">
        <f>SUMIFS(Nhat_ky_Nhap_Xuat!D:D,Nhat_ky_Nhap_Xuat!C:C,A32,Nhat_ky_Nhap_Xuat!B:B,"Nhap")</f>
        <v/>
      </c>
      <c r="E32">
        <f>SUMIFS(Nhat_ky_Nhap_Xuat!D:D,Nhat_ky_Nhap_Xuat!C:C,A32,Nhat_ky_Nhap_Xuat!B:B,"Xuat")</f>
        <v/>
      </c>
      <c r="F32">
        <f>C32+D32-E32</f>
        <v/>
      </c>
      <c r="G32">
        <f>F32*VLOOKUP(A32,Danh_muc_NVL!A:G,7,0)</f>
        <v/>
      </c>
      <c r="H32">
        <f>IF(F32&lt;VLOOKUP(A32,Danh_muc_NVL!A:F,6,0),"Can nhap hang","")</f>
        <v/>
      </c>
    </row>
    <row r="33">
      <c r="B33">
        <f>VLOOKUP(A33,Danh_muc_NVL!A:B,2,0)</f>
        <v/>
      </c>
      <c r="D33">
        <f>SUMIFS(Nhat_ky_Nhap_Xuat!D:D,Nhat_ky_Nhap_Xuat!C:C,A33,Nhat_ky_Nhap_Xuat!B:B,"Nhap")</f>
        <v/>
      </c>
      <c r="E33">
        <f>SUMIFS(Nhat_ky_Nhap_Xuat!D:D,Nhat_ky_Nhap_Xuat!C:C,A33,Nhat_ky_Nhap_Xuat!B:B,"Xuat")</f>
        <v/>
      </c>
      <c r="F33">
        <f>C33+D33-E33</f>
        <v/>
      </c>
      <c r="G33">
        <f>F33*VLOOKUP(A33,Danh_muc_NVL!A:G,7,0)</f>
        <v/>
      </c>
      <c r="H33">
        <f>IF(F33&lt;VLOOKUP(A33,Danh_muc_NVL!A:F,6,0),"Can nhap hang","")</f>
        <v/>
      </c>
    </row>
    <row r="34">
      <c r="B34">
        <f>VLOOKUP(A34,Danh_muc_NVL!A:B,2,0)</f>
        <v/>
      </c>
      <c r="D34">
        <f>SUMIFS(Nhat_ky_Nhap_Xuat!D:D,Nhat_ky_Nhap_Xuat!C:C,A34,Nhat_ky_Nhap_Xuat!B:B,"Nhap")</f>
        <v/>
      </c>
      <c r="E34">
        <f>SUMIFS(Nhat_ky_Nhap_Xuat!D:D,Nhat_ky_Nhap_Xuat!C:C,A34,Nhat_ky_Nhap_Xuat!B:B,"Xuat")</f>
        <v/>
      </c>
      <c r="F34">
        <f>C34+D34-E34</f>
        <v/>
      </c>
      <c r="G34">
        <f>F34*VLOOKUP(A34,Danh_muc_NVL!A:G,7,0)</f>
        <v/>
      </c>
      <c r="H34">
        <f>IF(F34&lt;VLOOKUP(A34,Danh_muc_NVL!A:F,6,0),"Can nhap hang","")</f>
        <v/>
      </c>
    </row>
    <row r="35">
      <c r="B35">
        <f>VLOOKUP(A35,Danh_muc_NVL!A:B,2,0)</f>
        <v/>
      </c>
      <c r="D35">
        <f>SUMIFS(Nhat_ky_Nhap_Xuat!D:D,Nhat_ky_Nhap_Xuat!C:C,A35,Nhat_ky_Nhap_Xuat!B:B,"Nhap")</f>
        <v/>
      </c>
      <c r="E35">
        <f>SUMIFS(Nhat_ky_Nhap_Xuat!D:D,Nhat_ky_Nhap_Xuat!C:C,A35,Nhat_ky_Nhap_Xuat!B:B,"Xuat")</f>
        <v/>
      </c>
      <c r="F35">
        <f>C35+D35-E35</f>
        <v/>
      </c>
      <c r="G35">
        <f>F35*VLOOKUP(A35,Danh_muc_NVL!A:G,7,0)</f>
        <v/>
      </c>
      <c r="H35">
        <f>IF(F35&lt;VLOOKUP(A35,Danh_muc_NVL!A:F,6,0),"Can nhap hang","")</f>
        <v/>
      </c>
    </row>
    <row r="36">
      <c r="B36">
        <f>VLOOKUP(A36,Danh_muc_NVL!A:B,2,0)</f>
        <v/>
      </c>
      <c r="D36">
        <f>SUMIFS(Nhat_ky_Nhap_Xuat!D:D,Nhat_ky_Nhap_Xuat!C:C,A36,Nhat_ky_Nhap_Xuat!B:B,"Nhap")</f>
        <v/>
      </c>
      <c r="E36">
        <f>SUMIFS(Nhat_ky_Nhap_Xuat!D:D,Nhat_ky_Nhap_Xuat!C:C,A36,Nhat_ky_Nhap_Xuat!B:B,"Xuat")</f>
        <v/>
      </c>
      <c r="F36">
        <f>C36+D36-E36</f>
        <v/>
      </c>
      <c r="G36">
        <f>F36*VLOOKUP(A36,Danh_muc_NVL!A:G,7,0)</f>
        <v/>
      </c>
      <c r="H36">
        <f>IF(F36&lt;VLOOKUP(A36,Danh_muc_NVL!A:F,6,0),"Can nhap hang","")</f>
        <v/>
      </c>
    </row>
    <row r="37">
      <c r="B37">
        <f>VLOOKUP(A37,Danh_muc_NVL!A:B,2,0)</f>
        <v/>
      </c>
      <c r="D37">
        <f>SUMIFS(Nhat_ky_Nhap_Xuat!D:D,Nhat_ky_Nhap_Xuat!C:C,A37,Nhat_ky_Nhap_Xuat!B:B,"Nhap")</f>
        <v/>
      </c>
      <c r="E37">
        <f>SUMIFS(Nhat_ky_Nhap_Xuat!D:D,Nhat_ky_Nhap_Xuat!C:C,A37,Nhat_ky_Nhap_Xuat!B:B,"Xuat")</f>
        <v/>
      </c>
      <c r="F37">
        <f>C37+D37-E37</f>
        <v/>
      </c>
      <c r="G37">
        <f>F37*VLOOKUP(A37,Danh_muc_NVL!A:G,7,0)</f>
        <v/>
      </c>
      <c r="H37">
        <f>IF(F37&lt;VLOOKUP(A37,Danh_muc_NVL!A:F,6,0),"Can nhap hang","")</f>
        <v/>
      </c>
    </row>
    <row r="38">
      <c r="B38">
        <f>VLOOKUP(A38,Danh_muc_NVL!A:B,2,0)</f>
        <v/>
      </c>
      <c r="D38">
        <f>SUMIFS(Nhat_ky_Nhap_Xuat!D:D,Nhat_ky_Nhap_Xuat!C:C,A38,Nhat_ky_Nhap_Xuat!B:B,"Nhap")</f>
        <v/>
      </c>
      <c r="E38">
        <f>SUMIFS(Nhat_ky_Nhap_Xuat!D:D,Nhat_ky_Nhap_Xuat!C:C,A38,Nhat_ky_Nhap_Xuat!B:B,"Xuat")</f>
        <v/>
      </c>
      <c r="F38">
        <f>C38+D38-E38</f>
        <v/>
      </c>
      <c r="G38">
        <f>F38*VLOOKUP(A38,Danh_muc_NVL!A:G,7,0)</f>
        <v/>
      </c>
      <c r="H38">
        <f>IF(F38&lt;VLOOKUP(A38,Danh_muc_NVL!A:F,6,0),"Can nhap hang","")</f>
        <v/>
      </c>
    </row>
    <row r="39">
      <c r="B39">
        <f>VLOOKUP(A39,Danh_muc_NVL!A:B,2,0)</f>
        <v/>
      </c>
      <c r="D39">
        <f>SUMIFS(Nhat_ky_Nhap_Xuat!D:D,Nhat_ky_Nhap_Xuat!C:C,A39,Nhat_ky_Nhap_Xuat!B:B,"Nhap")</f>
        <v/>
      </c>
      <c r="E39">
        <f>SUMIFS(Nhat_ky_Nhap_Xuat!D:D,Nhat_ky_Nhap_Xuat!C:C,A39,Nhat_ky_Nhap_Xuat!B:B,"Xuat")</f>
        <v/>
      </c>
      <c r="F39">
        <f>C39+D39-E39</f>
        <v/>
      </c>
      <c r="G39">
        <f>F39*VLOOKUP(A39,Danh_muc_NVL!A:G,7,0)</f>
        <v/>
      </c>
      <c r="H39">
        <f>IF(F39&lt;VLOOKUP(A39,Danh_muc_NVL!A:F,6,0),"Can nhap hang","")</f>
        <v/>
      </c>
    </row>
    <row r="40">
      <c r="B40">
        <f>VLOOKUP(A40,Danh_muc_NVL!A:B,2,0)</f>
        <v/>
      </c>
      <c r="D40">
        <f>SUMIFS(Nhat_ky_Nhap_Xuat!D:D,Nhat_ky_Nhap_Xuat!C:C,A40,Nhat_ky_Nhap_Xuat!B:B,"Nhap")</f>
        <v/>
      </c>
      <c r="E40">
        <f>SUMIFS(Nhat_ky_Nhap_Xuat!D:D,Nhat_ky_Nhap_Xuat!C:C,A40,Nhat_ky_Nhap_Xuat!B:B,"Xuat")</f>
        <v/>
      </c>
      <c r="F40">
        <f>C40+D40-E40</f>
        <v/>
      </c>
      <c r="G40">
        <f>F40*VLOOKUP(A40,Danh_muc_NVL!A:G,7,0)</f>
        <v/>
      </c>
      <c r="H40">
        <f>IF(F40&lt;VLOOKUP(A40,Danh_muc_NVL!A:F,6,0),"Can nhap hang","")</f>
        <v/>
      </c>
    </row>
    <row r="41">
      <c r="B41">
        <f>VLOOKUP(A41,Danh_muc_NVL!A:B,2,0)</f>
        <v/>
      </c>
      <c r="D41">
        <f>SUMIFS(Nhat_ky_Nhap_Xuat!D:D,Nhat_ky_Nhap_Xuat!C:C,A41,Nhat_ky_Nhap_Xuat!B:B,"Nhap")</f>
        <v/>
      </c>
      <c r="E41">
        <f>SUMIFS(Nhat_ky_Nhap_Xuat!D:D,Nhat_ky_Nhap_Xuat!C:C,A41,Nhat_ky_Nhap_Xuat!B:B,"Xuat")</f>
        <v/>
      </c>
      <c r="F41">
        <f>C41+D41-E41</f>
        <v/>
      </c>
      <c r="G41">
        <f>F41*VLOOKUP(A41,Danh_muc_NVL!A:G,7,0)</f>
        <v/>
      </c>
      <c r="H41">
        <f>IF(F41&lt;VLOOKUP(A41,Danh_muc_NVL!A:F,6,0),"Can nhap hang","")</f>
        <v/>
      </c>
    </row>
    <row r="42">
      <c r="B42">
        <f>VLOOKUP(A42,Danh_muc_NVL!A:B,2,0)</f>
        <v/>
      </c>
      <c r="D42">
        <f>SUMIFS(Nhat_ky_Nhap_Xuat!D:D,Nhat_ky_Nhap_Xuat!C:C,A42,Nhat_ky_Nhap_Xuat!B:B,"Nhap")</f>
        <v/>
      </c>
      <c r="E42">
        <f>SUMIFS(Nhat_ky_Nhap_Xuat!D:D,Nhat_ky_Nhap_Xuat!C:C,A42,Nhat_ky_Nhap_Xuat!B:B,"Xuat")</f>
        <v/>
      </c>
      <c r="F42">
        <f>C42+D42-E42</f>
        <v/>
      </c>
      <c r="G42">
        <f>F42*VLOOKUP(A42,Danh_muc_NVL!A:G,7,0)</f>
        <v/>
      </c>
      <c r="H42">
        <f>IF(F42&lt;VLOOKUP(A42,Danh_muc_NVL!A:F,6,0),"Can nhap hang","")</f>
        <v/>
      </c>
    </row>
    <row r="43">
      <c r="B43">
        <f>VLOOKUP(A43,Danh_muc_NVL!A:B,2,0)</f>
        <v/>
      </c>
      <c r="D43">
        <f>SUMIFS(Nhat_ky_Nhap_Xuat!D:D,Nhat_ky_Nhap_Xuat!C:C,A43,Nhat_ky_Nhap_Xuat!B:B,"Nhap")</f>
        <v/>
      </c>
      <c r="E43">
        <f>SUMIFS(Nhat_ky_Nhap_Xuat!D:D,Nhat_ky_Nhap_Xuat!C:C,A43,Nhat_ky_Nhap_Xuat!B:B,"Xuat")</f>
        <v/>
      </c>
      <c r="F43">
        <f>C43+D43-E43</f>
        <v/>
      </c>
      <c r="G43">
        <f>F43*VLOOKUP(A43,Danh_muc_NVL!A:G,7,0)</f>
        <v/>
      </c>
      <c r="H43">
        <f>IF(F43&lt;VLOOKUP(A43,Danh_muc_NVL!A:F,6,0),"Can nhap hang","")</f>
        <v/>
      </c>
    </row>
    <row r="44">
      <c r="B44">
        <f>VLOOKUP(A44,Danh_muc_NVL!A:B,2,0)</f>
        <v/>
      </c>
      <c r="D44">
        <f>SUMIFS(Nhat_ky_Nhap_Xuat!D:D,Nhat_ky_Nhap_Xuat!C:C,A44,Nhat_ky_Nhap_Xuat!B:B,"Nhap")</f>
        <v/>
      </c>
      <c r="E44">
        <f>SUMIFS(Nhat_ky_Nhap_Xuat!D:D,Nhat_ky_Nhap_Xuat!C:C,A44,Nhat_ky_Nhap_Xuat!B:B,"Xuat")</f>
        <v/>
      </c>
      <c r="F44">
        <f>C44+D44-E44</f>
        <v/>
      </c>
      <c r="G44">
        <f>F44*VLOOKUP(A44,Danh_muc_NVL!A:G,7,0)</f>
        <v/>
      </c>
      <c r="H44">
        <f>IF(F44&lt;VLOOKUP(A44,Danh_muc_NVL!A:F,6,0),"Can nhap hang","")</f>
        <v/>
      </c>
    </row>
    <row r="45">
      <c r="B45">
        <f>VLOOKUP(A45,Danh_muc_NVL!A:B,2,0)</f>
        <v/>
      </c>
      <c r="D45">
        <f>SUMIFS(Nhat_ky_Nhap_Xuat!D:D,Nhat_ky_Nhap_Xuat!C:C,A45,Nhat_ky_Nhap_Xuat!B:B,"Nhap")</f>
        <v/>
      </c>
      <c r="E45">
        <f>SUMIFS(Nhat_ky_Nhap_Xuat!D:D,Nhat_ky_Nhap_Xuat!C:C,A45,Nhat_ky_Nhap_Xuat!B:B,"Xuat")</f>
        <v/>
      </c>
      <c r="F45">
        <f>C45+D45-E45</f>
        <v/>
      </c>
      <c r="G45">
        <f>F45*VLOOKUP(A45,Danh_muc_NVL!A:G,7,0)</f>
        <v/>
      </c>
      <c r="H45">
        <f>IF(F45&lt;VLOOKUP(A45,Danh_muc_NVL!A:F,6,0),"Can nhap hang","")</f>
        <v/>
      </c>
    </row>
    <row r="46">
      <c r="B46">
        <f>VLOOKUP(A46,Danh_muc_NVL!A:B,2,0)</f>
        <v/>
      </c>
      <c r="D46">
        <f>SUMIFS(Nhat_ky_Nhap_Xuat!D:D,Nhat_ky_Nhap_Xuat!C:C,A46,Nhat_ky_Nhap_Xuat!B:B,"Nhap")</f>
        <v/>
      </c>
      <c r="E46">
        <f>SUMIFS(Nhat_ky_Nhap_Xuat!D:D,Nhat_ky_Nhap_Xuat!C:C,A46,Nhat_ky_Nhap_Xuat!B:B,"Xuat")</f>
        <v/>
      </c>
      <c r="F46">
        <f>C46+D46-E46</f>
        <v/>
      </c>
      <c r="G46">
        <f>F46*VLOOKUP(A46,Danh_muc_NVL!A:G,7,0)</f>
        <v/>
      </c>
      <c r="H46">
        <f>IF(F46&lt;VLOOKUP(A46,Danh_muc_NVL!A:F,6,0),"Can nhap hang","")</f>
        <v/>
      </c>
    </row>
    <row r="47">
      <c r="B47">
        <f>VLOOKUP(A47,Danh_muc_NVL!A:B,2,0)</f>
        <v/>
      </c>
      <c r="D47">
        <f>SUMIFS(Nhat_ky_Nhap_Xuat!D:D,Nhat_ky_Nhap_Xuat!C:C,A47,Nhat_ky_Nhap_Xuat!B:B,"Nhap")</f>
        <v/>
      </c>
      <c r="E47">
        <f>SUMIFS(Nhat_ky_Nhap_Xuat!D:D,Nhat_ky_Nhap_Xuat!C:C,A47,Nhat_ky_Nhap_Xuat!B:B,"Xuat")</f>
        <v/>
      </c>
      <c r="F47">
        <f>C47+D47-E47</f>
        <v/>
      </c>
      <c r="G47">
        <f>F47*VLOOKUP(A47,Danh_muc_NVL!A:G,7,0)</f>
        <v/>
      </c>
      <c r="H47">
        <f>IF(F47&lt;VLOOKUP(A47,Danh_muc_NVL!A:F,6,0),"Can nhap hang","")</f>
        <v/>
      </c>
    </row>
    <row r="48">
      <c r="B48">
        <f>VLOOKUP(A48,Danh_muc_NVL!A:B,2,0)</f>
        <v/>
      </c>
      <c r="D48">
        <f>SUMIFS(Nhat_ky_Nhap_Xuat!D:D,Nhat_ky_Nhap_Xuat!C:C,A48,Nhat_ky_Nhap_Xuat!B:B,"Nhap")</f>
        <v/>
      </c>
      <c r="E48">
        <f>SUMIFS(Nhat_ky_Nhap_Xuat!D:D,Nhat_ky_Nhap_Xuat!C:C,A48,Nhat_ky_Nhap_Xuat!B:B,"Xuat")</f>
        <v/>
      </c>
      <c r="F48">
        <f>C48+D48-E48</f>
        <v/>
      </c>
      <c r="G48">
        <f>F48*VLOOKUP(A48,Danh_muc_NVL!A:G,7,0)</f>
        <v/>
      </c>
      <c r="H48">
        <f>IF(F48&lt;VLOOKUP(A48,Danh_muc_NVL!A:F,6,0),"Can nhap hang","")</f>
        <v/>
      </c>
    </row>
    <row r="49">
      <c r="B49">
        <f>VLOOKUP(A49,Danh_muc_NVL!A:B,2,0)</f>
        <v/>
      </c>
      <c r="D49">
        <f>SUMIFS(Nhat_ky_Nhap_Xuat!D:D,Nhat_ky_Nhap_Xuat!C:C,A49,Nhat_ky_Nhap_Xuat!B:B,"Nhap")</f>
        <v/>
      </c>
      <c r="E49">
        <f>SUMIFS(Nhat_ky_Nhap_Xuat!D:D,Nhat_ky_Nhap_Xuat!C:C,A49,Nhat_ky_Nhap_Xuat!B:B,"Xuat")</f>
        <v/>
      </c>
      <c r="F49">
        <f>C49+D49-E49</f>
        <v/>
      </c>
      <c r="G49">
        <f>F49*VLOOKUP(A49,Danh_muc_NVL!A:G,7,0)</f>
        <v/>
      </c>
      <c r="H49">
        <f>IF(F49&lt;VLOOKUP(A49,Danh_muc_NVL!A:F,6,0),"Can nhap hang","")</f>
        <v/>
      </c>
    </row>
    <row r="50">
      <c r="B50">
        <f>VLOOKUP(A50,Danh_muc_NVL!A:B,2,0)</f>
        <v/>
      </c>
      <c r="D50">
        <f>SUMIFS(Nhat_ky_Nhap_Xuat!D:D,Nhat_ky_Nhap_Xuat!C:C,A50,Nhat_ky_Nhap_Xuat!B:B,"Nhap")</f>
        <v/>
      </c>
      <c r="E50">
        <f>SUMIFS(Nhat_ky_Nhap_Xuat!D:D,Nhat_ky_Nhap_Xuat!C:C,A50,Nhat_ky_Nhap_Xuat!B:B,"Xuat")</f>
        <v/>
      </c>
      <c r="F50">
        <f>C50+D50-E50</f>
        <v/>
      </c>
      <c r="G50">
        <f>F50*VLOOKUP(A50,Danh_muc_NVL!A:G,7,0)</f>
        <v/>
      </c>
      <c r="H50">
        <f>IF(F50&lt;VLOOKUP(A50,Danh_muc_NVL!A:F,6,0),"Can nhap hang","")</f>
        <v/>
      </c>
    </row>
    <row r="51">
      <c r="B51">
        <f>VLOOKUP(A51,Danh_muc_NVL!A:B,2,0)</f>
        <v/>
      </c>
      <c r="D51">
        <f>SUMIFS(Nhat_ky_Nhap_Xuat!D:D,Nhat_ky_Nhap_Xuat!C:C,A51,Nhat_ky_Nhap_Xuat!B:B,"Nhap")</f>
        <v/>
      </c>
      <c r="E51">
        <f>SUMIFS(Nhat_ky_Nhap_Xuat!D:D,Nhat_ky_Nhap_Xuat!C:C,A51,Nhat_ky_Nhap_Xuat!B:B,"Xuat")</f>
        <v/>
      </c>
      <c r="F51">
        <f>C51+D51-E51</f>
        <v/>
      </c>
      <c r="G51">
        <f>F51*VLOOKUP(A51,Danh_muc_NVL!A:G,7,0)</f>
        <v/>
      </c>
      <c r="H51">
        <f>IF(F51&lt;VLOOKUP(A51,Danh_muc_NVL!A:F,6,0),"Can nhap hang","")</f>
        <v/>
      </c>
    </row>
    <row r="52">
      <c r="B52">
        <f>VLOOKUP(A52,Danh_muc_NVL!A:B,2,0)</f>
        <v/>
      </c>
      <c r="D52">
        <f>SUMIFS(Nhat_ky_Nhap_Xuat!D:D,Nhat_ky_Nhap_Xuat!C:C,A52,Nhat_ky_Nhap_Xuat!B:B,"Nhap")</f>
        <v/>
      </c>
      <c r="E52">
        <f>SUMIFS(Nhat_ky_Nhap_Xuat!D:D,Nhat_ky_Nhap_Xuat!C:C,A52,Nhat_ky_Nhap_Xuat!B:B,"Xuat")</f>
        <v/>
      </c>
      <c r="F52">
        <f>C52+D52-E52</f>
        <v/>
      </c>
      <c r="G52">
        <f>F52*VLOOKUP(A52,Danh_muc_NVL!A:G,7,0)</f>
        <v/>
      </c>
      <c r="H52">
        <f>IF(F52&lt;VLOOKUP(A52,Danh_muc_NVL!A:F,6,0),"Can nhap hang","")</f>
        <v/>
      </c>
    </row>
    <row r="53">
      <c r="B53">
        <f>VLOOKUP(A53,Danh_muc_NVL!A:B,2,0)</f>
        <v/>
      </c>
      <c r="D53">
        <f>SUMIFS(Nhat_ky_Nhap_Xuat!D:D,Nhat_ky_Nhap_Xuat!C:C,A53,Nhat_ky_Nhap_Xuat!B:B,"Nhap")</f>
        <v/>
      </c>
      <c r="E53">
        <f>SUMIFS(Nhat_ky_Nhap_Xuat!D:D,Nhat_ky_Nhap_Xuat!C:C,A53,Nhat_ky_Nhap_Xuat!B:B,"Xuat")</f>
        <v/>
      </c>
      <c r="F53">
        <f>C53+D53-E53</f>
        <v/>
      </c>
      <c r="G53">
        <f>F53*VLOOKUP(A53,Danh_muc_NVL!A:G,7,0)</f>
        <v/>
      </c>
      <c r="H53">
        <f>IF(F53&lt;VLOOKUP(A53,Danh_muc_NVL!A:F,6,0),"Can nhap hang","")</f>
        <v/>
      </c>
    </row>
    <row r="54">
      <c r="B54">
        <f>VLOOKUP(A54,Danh_muc_NVL!A:B,2,0)</f>
        <v/>
      </c>
      <c r="D54">
        <f>SUMIFS(Nhat_ky_Nhap_Xuat!D:D,Nhat_ky_Nhap_Xuat!C:C,A54,Nhat_ky_Nhap_Xuat!B:B,"Nhap")</f>
        <v/>
      </c>
      <c r="E54">
        <f>SUMIFS(Nhat_ky_Nhap_Xuat!D:D,Nhat_ky_Nhap_Xuat!C:C,A54,Nhat_ky_Nhap_Xuat!B:B,"Xuat")</f>
        <v/>
      </c>
      <c r="F54">
        <f>C54+D54-E54</f>
        <v/>
      </c>
      <c r="G54">
        <f>F54*VLOOKUP(A54,Danh_muc_NVL!A:G,7,0)</f>
        <v/>
      </c>
      <c r="H54">
        <f>IF(F54&lt;VLOOKUP(A54,Danh_muc_NVL!A:F,6,0),"Can nhap hang","")</f>
        <v/>
      </c>
    </row>
    <row r="55">
      <c r="B55">
        <f>VLOOKUP(A55,Danh_muc_NVL!A:B,2,0)</f>
        <v/>
      </c>
      <c r="D55">
        <f>SUMIFS(Nhat_ky_Nhap_Xuat!D:D,Nhat_ky_Nhap_Xuat!C:C,A55,Nhat_ky_Nhap_Xuat!B:B,"Nhap")</f>
        <v/>
      </c>
      <c r="E55">
        <f>SUMIFS(Nhat_ky_Nhap_Xuat!D:D,Nhat_ky_Nhap_Xuat!C:C,A55,Nhat_ky_Nhap_Xuat!B:B,"Xuat")</f>
        <v/>
      </c>
      <c r="F55">
        <f>C55+D55-E55</f>
        <v/>
      </c>
      <c r="G55">
        <f>F55*VLOOKUP(A55,Danh_muc_NVL!A:G,7,0)</f>
        <v/>
      </c>
      <c r="H55">
        <f>IF(F55&lt;VLOOKUP(A55,Danh_muc_NVL!A:F,6,0),"Can nhap hang","")</f>
        <v/>
      </c>
    </row>
    <row r="56">
      <c r="B56">
        <f>VLOOKUP(A56,Danh_muc_NVL!A:B,2,0)</f>
        <v/>
      </c>
      <c r="D56">
        <f>SUMIFS(Nhat_ky_Nhap_Xuat!D:D,Nhat_ky_Nhap_Xuat!C:C,A56,Nhat_ky_Nhap_Xuat!B:B,"Nhap")</f>
        <v/>
      </c>
      <c r="E56">
        <f>SUMIFS(Nhat_ky_Nhap_Xuat!D:D,Nhat_ky_Nhap_Xuat!C:C,A56,Nhat_ky_Nhap_Xuat!B:B,"Xuat")</f>
        <v/>
      </c>
      <c r="F56">
        <f>C56+D56-E56</f>
        <v/>
      </c>
      <c r="G56">
        <f>F56*VLOOKUP(A56,Danh_muc_NVL!A:G,7,0)</f>
        <v/>
      </c>
      <c r="H56">
        <f>IF(F56&lt;VLOOKUP(A56,Danh_muc_NVL!A:F,6,0),"Can nhap hang","")</f>
        <v/>
      </c>
    </row>
    <row r="57">
      <c r="B57">
        <f>VLOOKUP(A57,Danh_muc_NVL!A:B,2,0)</f>
        <v/>
      </c>
      <c r="D57">
        <f>SUMIFS(Nhat_ky_Nhap_Xuat!D:D,Nhat_ky_Nhap_Xuat!C:C,A57,Nhat_ky_Nhap_Xuat!B:B,"Nhap")</f>
        <v/>
      </c>
      <c r="E57">
        <f>SUMIFS(Nhat_ky_Nhap_Xuat!D:D,Nhat_ky_Nhap_Xuat!C:C,A57,Nhat_ky_Nhap_Xuat!B:B,"Xuat")</f>
        <v/>
      </c>
      <c r="F57">
        <f>C57+D57-E57</f>
        <v/>
      </c>
      <c r="G57">
        <f>F57*VLOOKUP(A57,Danh_muc_NVL!A:G,7,0)</f>
        <v/>
      </c>
      <c r="H57">
        <f>IF(F57&lt;VLOOKUP(A57,Danh_muc_NVL!A:F,6,0),"Can nhap hang","")</f>
        <v/>
      </c>
    </row>
    <row r="58">
      <c r="B58">
        <f>VLOOKUP(A58,Danh_muc_NVL!A:B,2,0)</f>
        <v/>
      </c>
      <c r="D58">
        <f>SUMIFS(Nhat_ky_Nhap_Xuat!D:D,Nhat_ky_Nhap_Xuat!C:C,A58,Nhat_ky_Nhap_Xuat!B:B,"Nhap")</f>
        <v/>
      </c>
      <c r="E58">
        <f>SUMIFS(Nhat_ky_Nhap_Xuat!D:D,Nhat_ky_Nhap_Xuat!C:C,A58,Nhat_ky_Nhap_Xuat!B:B,"Xuat")</f>
        <v/>
      </c>
      <c r="F58">
        <f>C58+D58-E58</f>
        <v/>
      </c>
      <c r="G58">
        <f>F58*VLOOKUP(A58,Danh_muc_NVL!A:G,7,0)</f>
        <v/>
      </c>
      <c r="H58">
        <f>IF(F58&lt;VLOOKUP(A58,Danh_muc_NVL!A:F,6,0),"Can nhap hang","")</f>
        <v/>
      </c>
    </row>
    <row r="59">
      <c r="B59">
        <f>VLOOKUP(A59,Danh_muc_NVL!A:B,2,0)</f>
        <v/>
      </c>
      <c r="D59">
        <f>SUMIFS(Nhat_ky_Nhap_Xuat!D:D,Nhat_ky_Nhap_Xuat!C:C,A59,Nhat_ky_Nhap_Xuat!B:B,"Nhap")</f>
        <v/>
      </c>
      <c r="E59">
        <f>SUMIFS(Nhat_ky_Nhap_Xuat!D:D,Nhat_ky_Nhap_Xuat!C:C,A59,Nhat_ky_Nhap_Xuat!B:B,"Xuat")</f>
        <v/>
      </c>
      <c r="F59">
        <f>C59+D59-E59</f>
        <v/>
      </c>
      <c r="G59">
        <f>F59*VLOOKUP(A59,Danh_muc_NVL!A:G,7,0)</f>
        <v/>
      </c>
      <c r="H59">
        <f>IF(F59&lt;VLOOKUP(A59,Danh_muc_NVL!A:F,6,0),"Can nhap hang","")</f>
        <v/>
      </c>
    </row>
    <row r="60">
      <c r="B60">
        <f>VLOOKUP(A60,Danh_muc_NVL!A:B,2,0)</f>
        <v/>
      </c>
      <c r="D60">
        <f>SUMIFS(Nhat_ky_Nhap_Xuat!D:D,Nhat_ky_Nhap_Xuat!C:C,A60,Nhat_ky_Nhap_Xuat!B:B,"Nhap")</f>
        <v/>
      </c>
      <c r="E60">
        <f>SUMIFS(Nhat_ky_Nhap_Xuat!D:D,Nhat_ky_Nhap_Xuat!C:C,A60,Nhat_ky_Nhap_Xuat!B:B,"Xuat")</f>
        <v/>
      </c>
      <c r="F60">
        <f>C60+D60-E60</f>
        <v/>
      </c>
      <c r="G60">
        <f>F60*VLOOKUP(A60,Danh_muc_NVL!A:G,7,0)</f>
        <v/>
      </c>
      <c r="H60">
        <f>IF(F60&lt;VLOOKUP(A60,Danh_muc_NVL!A:F,6,0),"Can nhap hang","")</f>
        <v/>
      </c>
    </row>
    <row r="61">
      <c r="B61">
        <f>VLOOKUP(A61,Danh_muc_NVL!A:B,2,0)</f>
        <v/>
      </c>
      <c r="D61">
        <f>SUMIFS(Nhat_ky_Nhap_Xuat!D:D,Nhat_ky_Nhap_Xuat!C:C,A61,Nhat_ky_Nhap_Xuat!B:B,"Nhap")</f>
        <v/>
      </c>
      <c r="E61">
        <f>SUMIFS(Nhat_ky_Nhap_Xuat!D:D,Nhat_ky_Nhap_Xuat!C:C,A61,Nhat_ky_Nhap_Xuat!B:B,"Xuat")</f>
        <v/>
      </c>
      <c r="F61">
        <f>C61+D61-E61</f>
        <v/>
      </c>
      <c r="G61">
        <f>F61*VLOOKUP(A61,Danh_muc_NVL!A:G,7,0)</f>
        <v/>
      </c>
      <c r="H61">
        <f>IF(F61&lt;VLOOKUP(A61,Danh_muc_NVL!A:F,6,0),"Can nhap hang","")</f>
        <v/>
      </c>
    </row>
    <row r="62">
      <c r="B62">
        <f>VLOOKUP(A62,Danh_muc_NVL!A:B,2,0)</f>
        <v/>
      </c>
      <c r="D62">
        <f>SUMIFS(Nhat_ky_Nhap_Xuat!D:D,Nhat_ky_Nhap_Xuat!C:C,A62,Nhat_ky_Nhap_Xuat!B:B,"Nhap")</f>
        <v/>
      </c>
      <c r="E62">
        <f>SUMIFS(Nhat_ky_Nhap_Xuat!D:D,Nhat_ky_Nhap_Xuat!C:C,A62,Nhat_ky_Nhap_Xuat!B:B,"Xuat")</f>
        <v/>
      </c>
      <c r="F62">
        <f>C62+D62-E62</f>
        <v/>
      </c>
      <c r="G62">
        <f>F62*VLOOKUP(A62,Danh_muc_NVL!A:G,7,0)</f>
        <v/>
      </c>
      <c r="H62">
        <f>IF(F62&lt;VLOOKUP(A62,Danh_muc_NVL!A:F,6,0),"Can nhap hang","")</f>
        <v/>
      </c>
    </row>
    <row r="63">
      <c r="B63">
        <f>VLOOKUP(A63,Danh_muc_NVL!A:B,2,0)</f>
        <v/>
      </c>
      <c r="D63">
        <f>SUMIFS(Nhat_ky_Nhap_Xuat!D:D,Nhat_ky_Nhap_Xuat!C:C,A63,Nhat_ky_Nhap_Xuat!B:B,"Nhap")</f>
        <v/>
      </c>
      <c r="E63">
        <f>SUMIFS(Nhat_ky_Nhap_Xuat!D:D,Nhat_ky_Nhap_Xuat!C:C,A63,Nhat_ky_Nhap_Xuat!B:B,"Xuat")</f>
        <v/>
      </c>
      <c r="F63">
        <f>C63+D63-E63</f>
        <v/>
      </c>
      <c r="G63">
        <f>F63*VLOOKUP(A63,Danh_muc_NVL!A:G,7,0)</f>
        <v/>
      </c>
      <c r="H63">
        <f>IF(F63&lt;VLOOKUP(A63,Danh_muc_NVL!A:F,6,0),"Can nhap hang","")</f>
        <v/>
      </c>
    </row>
    <row r="64">
      <c r="B64">
        <f>VLOOKUP(A64,Danh_muc_NVL!A:B,2,0)</f>
        <v/>
      </c>
      <c r="D64">
        <f>SUMIFS(Nhat_ky_Nhap_Xuat!D:D,Nhat_ky_Nhap_Xuat!C:C,A64,Nhat_ky_Nhap_Xuat!B:B,"Nhap")</f>
        <v/>
      </c>
      <c r="E64">
        <f>SUMIFS(Nhat_ky_Nhap_Xuat!D:D,Nhat_ky_Nhap_Xuat!C:C,A64,Nhat_ky_Nhap_Xuat!B:B,"Xuat")</f>
        <v/>
      </c>
      <c r="F64">
        <f>C64+D64-E64</f>
        <v/>
      </c>
      <c r="G64">
        <f>F64*VLOOKUP(A64,Danh_muc_NVL!A:G,7,0)</f>
        <v/>
      </c>
      <c r="H64">
        <f>IF(F64&lt;VLOOKUP(A64,Danh_muc_NVL!A:F,6,0),"Can nhap hang","")</f>
        <v/>
      </c>
    </row>
    <row r="65">
      <c r="B65">
        <f>VLOOKUP(A65,Danh_muc_NVL!A:B,2,0)</f>
        <v/>
      </c>
      <c r="D65">
        <f>SUMIFS(Nhat_ky_Nhap_Xuat!D:D,Nhat_ky_Nhap_Xuat!C:C,A65,Nhat_ky_Nhap_Xuat!B:B,"Nhap")</f>
        <v/>
      </c>
      <c r="E65">
        <f>SUMIFS(Nhat_ky_Nhap_Xuat!D:D,Nhat_ky_Nhap_Xuat!C:C,A65,Nhat_ky_Nhap_Xuat!B:B,"Xuat")</f>
        <v/>
      </c>
      <c r="F65">
        <f>C65+D65-E65</f>
        <v/>
      </c>
      <c r="G65">
        <f>F65*VLOOKUP(A65,Danh_muc_NVL!A:G,7,0)</f>
        <v/>
      </c>
      <c r="H65">
        <f>IF(F65&lt;VLOOKUP(A65,Danh_muc_NVL!A:F,6,0),"Can nhap hang","")</f>
        <v/>
      </c>
    </row>
    <row r="66">
      <c r="B66">
        <f>VLOOKUP(A66,Danh_muc_NVL!A:B,2,0)</f>
        <v/>
      </c>
      <c r="D66">
        <f>SUMIFS(Nhat_ky_Nhap_Xuat!D:D,Nhat_ky_Nhap_Xuat!C:C,A66,Nhat_ky_Nhap_Xuat!B:B,"Nhap")</f>
        <v/>
      </c>
      <c r="E66">
        <f>SUMIFS(Nhat_ky_Nhap_Xuat!D:D,Nhat_ky_Nhap_Xuat!C:C,A66,Nhat_ky_Nhap_Xuat!B:B,"Xuat")</f>
        <v/>
      </c>
      <c r="F66">
        <f>C66+D66-E66</f>
        <v/>
      </c>
      <c r="G66">
        <f>F66*VLOOKUP(A66,Danh_muc_NVL!A:G,7,0)</f>
        <v/>
      </c>
      <c r="H66">
        <f>IF(F66&lt;VLOOKUP(A66,Danh_muc_NVL!A:F,6,0),"Can nhap hang","")</f>
        <v/>
      </c>
    </row>
    <row r="67">
      <c r="B67">
        <f>VLOOKUP(A67,Danh_muc_NVL!A:B,2,0)</f>
        <v/>
      </c>
      <c r="D67">
        <f>SUMIFS(Nhat_ky_Nhap_Xuat!D:D,Nhat_ky_Nhap_Xuat!C:C,A67,Nhat_ky_Nhap_Xuat!B:B,"Nhap")</f>
        <v/>
      </c>
      <c r="E67">
        <f>SUMIFS(Nhat_ky_Nhap_Xuat!D:D,Nhat_ky_Nhap_Xuat!C:C,A67,Nhat_ky_Nhap_Xuat!B:B,"Xuat")</f>
        <v/>
      </c>
      <c r="F67">
        <f>C67+D67-E67</f>
        <v/>
      </c>
      <c r="G67">
        <f>F67*VLOOKUP(A67,Danh_muc_NVL!A:G,7,0)</f>
        <v/>
      </c>
      <c r="H67">
        <f>IF(F67&lt;VLOOKUP(A67,Danh_muc_NVL!A:F,6,0),"Can nhap hang","")</f>
        <v/>
      </c>
    </row>
    <row r="68">
      <c r="B68">
        <f>VLOOKUP(A68,Danh_muc_NVL!A:B,2,0)</f>
        <v/>
      </c>
      <c r="D68">
        <f>SUMIFS(Nhat_ky_Nhap_Xuat!D:D,Nhat_ky_Nhap_Xuat!C:C,A68,Nhat_ky_Nhap_Xuat!B:B,"Nhap")</f>
        <v/>
      </c>
      <c r="E68">
        <f>SUMIFS(Nhat_ky_Nhap_Xuat!D:D,Nhat_ky_Nhap_Xuat!C:C,A68,Nhat_ky_Nhap_Xuat!B:B,"Xuat")</f>
        <v/>
      </c>
      <c r="F68">
        <f>C68+D68-E68</f>
        <v/>
      </c>
      <c r="G68">
        <f>F68*VLOOKUP(A68,Danh_muc_NVL!A:G,7,0)</f>
        <v/>
      </c>
      <c r="H68">
        <f>IF(F68&lt;VLOOKUP(A68,Danh_muc_NVL!A:F,6,0),"Can nhap hang","")</f>
        <v/>
      </c>
    </row>
    <row r="69">
      <c r="B69">
        <f>VLOOKUP(A69,Danh_muc_NVL!A:B,2,0)</f>
        <v/>
      </c>
      <c r="D69">
        <f>SUMIFS(Nhat_ky_Nhap_Xuat!D:D,Nhat_ky_Nhap_Xuat!C:C,A69,Nhat_ky_Nhap_Xuat!B:B,"Nhap")</f>
        <v/>
      </c>
      <c r="E69">
        <f>SUMIFS(Nhat_ky_Nhap_Xuat!D:D,Nhat_ky_Nhap_Xuat!C:C,A69,Nhat_ky_Nhap_Xuat!B:B,"Xuat")</f>
        <v/>
      </c>
      <c r="F69">
        <f>C69+D69-E69</f>
        <v/>
      </c>
      <c r="G69">
        <f>F69*VLOOKUP(A69,Danh_muc_NVL!A:G,7,0)</f>
        <v/>
      </c>
      <c r="H69">
        <f>IF(F69&lt;VLOOKUP(A69,Danh_muc_NVL!A:F,6,0),"Can nhap hang","")</f>
        <v/>
      </c>
    </row>
    <row r="70">
      <c r="B70">
        <f>VLOOKUP(A70,Danh_muc_NVL!A:B,2,0)</f>
        <v/>
      </c>
      <c r="D70">
        <f>SUMIFS(Nhat_ky_Nhap_Xuat!D:D,Nhat_ky_Nhap_Xuat!C:C,A70,Nhat_ky_Nhap_Xuat!B:B,"Nhap")</f>
        <v/>
      </c>
      <c r="E70">
        <f>SUMIFS(Nhat_ky_Nhap_Xuat!D:D,Nhat_ky_Nhap_Xuat!C:C,A70,Nhat_ky_Nhap_Xuat!B:B,"Xuat")</f>
        <v/>
      </c>
      <c r="F70">
        <f>C70+D70-E70</f>
        <v/>
      </c>
      <c r="G70">
        <f>F70*VLOOKUP(A70,Danh_muc_NVL!A:G,7,0)</f>
        <v/>
      </c>
      <c r="H70">
        <f>IF(F70&lt;VLOOKUP(A70,Danh_muc_NVL!A:F,6,0),"Can nhap hang","")</f>
        <v/>
      </c>
    </row>
    <row r="71">
      <c r="B71">
        <f>VLOOKUP(A71,Danh_muc_NVL!A:B,2,0)</f>
        <v/>
      </c>
      <c r="D71">
        <f>SUMIFS(Nhat_ky_Nhap_Xuat!D:D,Nhat_ky_Nhap_Xuat!C:C,A71,Nhat_ky_Nhap_Xuat!B:B,"Nhap")</f>
        <v/>
      </c>
      <c r="E71">
        <f>SUMIFS(Nhat_ky_Nhap_Xuat!D:D,Nhat_ky_Nhap_Xuat!C:C,A71,Nhat_ky_Nhap_Xuat!B:B,"Xuat")</f>
        <v/>
      </c>
      <c r="F71">
        <f>C71+D71-E71</f>
        <v/>
      </c>
      <c r="G71">
        <f>F71*VLOOKUP(A71,Danh_muc_NVL!A:G,7,0)</f>
        <v/>
      </c>
      <c r="H71">
        <f>IF(F71&lt;VLOOKUP(A71,Danh_muc_NVL!A:F,6,0),"Can nhap hang","")</f>
        <v/>
      </c>
    </row>
    <row r="72">
      <c r="B72">
        <f>VLOOKUP(A72,Danh_muc_NVL!A:B,2,0)</f>
        <v/>
      </c>
      <c r="D72">
        <f>SUMIFS(Nhat_ky_Nhap_Xuat!D:D,Nhat_ky_Nhap_Xuat!C:C,A72,Nhat_ky_Nhap_Xuat!B:B,"Nhap")</f>
        <v/>
      </c>
      <c r="E72">
        <f>SUMIFS(Nhat_ky_Nhap_Xuat!D:D,Nhat_ky_Nhap_Xuat!C:C,A72,Nhat_ky_Nhap_Xuat!B:B,"Xuat")</f>
        <v/>
      </c>
      <c r="F72">
        <f>C72+D72-E72</f>
        <v/>
      </c>
      <c r="G72">
        <f>F72*VLOOKUP(A72,Danh_muc_NVL!A:G,7,0)</f>
        <v/>
      </c>
      <c r="H72">
        <f>IF(F72&lt;VLOOKUP(A72,Danh_muc_NVL!A:F,6,0),"Can nhap hang","")</f>
        <v/>
      </c>
    </row>
    <row r="73">
      <c r="B73">
        <f>VLOOKUP(A73,Danh_muc_NVL!A:B,2,0)</f>
        <v/>
      </c>
      <c r="D73">
        <f>SUMIFS(Nhat_ky_Nhap_Xuat!D:D,Nhat_ky_Nhap_Xuat!C:C,A73,Nhat_ky_Nhap_Xuat!B:B,"Nhap")</f>
        <v/>
      </c>
      <c r="E73">
        <f>SUMIFS(Nhat_ky_Nhap_Xuat!D:D,Nhat_ky_Nhap_Xuat!C:C,A73,Nhat_ky_Nhap_Xuat!B:B,"Xuat")</f>
        <v/>
      </c>
      <c r="F73">
        <f>C73+D73-E73</f>
        <v/>
      </c>
      <c r="G73">
        <f>F73*VLOOKUP(A73,Danh_muc_NVL!A:G,7,0)</f>
        <v/>
      </c>
      <c r="H73">
        <f>IF(F73&lt;VLOOKUP(A73,Danh_muc_NVL!A:F,6,0),"Can nhap hang","")</f>
        <v/>
      </c>
    </row>
    <row r="74">
      <c r="B74">
        <f>VLOOKUP(A74,Danh_muc_NVL!A:B,2,0)</f>
        <v/>
      </c>
      <c r="D74">
        <f>SUMIFS(Nhat_ky_Nhap_Xuat!D:D,Nhat_ky_Nhap_Xuat!C:C,A74,Nhat_ky_Nhap_Xuat!B:B,"Nhap")</f>
        <v/>
      </c>
      <c r="E74">
        <f>SUMIFS(Nhat_ky_Nhap_Xuat!D:D,Nhat_ky_Nhap_Xuat!C:C,A74,Nhat_ky_Nhap_Xuat!B:B,"Xuat")</f>
        <v/>
      </c>
      <c r="F74">
        <f>C74+D74-E74</f>
        <v/>
      </c>
      <c r="G74">
        <f>F74*VLOOKUP(A74,Danh_muc_NVL!A:G,7,0)</f>
        <v/>
      </c>
      <c r="H74">
        <f>IF(F74&lt;VLOOKUP(A74,Danh_muc_NVL!A:F,6,0),"Can nhap hang","")</f>
        <v/>
      </c>
    </row>
    <row r="75">
      <c r="B75">
        <f>VLOOKUP(A75,Danh_muc_NVL!A:B,2,0)</f>
        <v/>
      </c>
      <c r="D75">
        <f>SUMIFS(Nhat_ky_Nhap_Xuat!D:D,Nhat_ky_Nhap_Xuat!C:C,A75,Nhat_ky_Nhap_Xuat!B:B,"Nhap")</f>
        <v/>
      </c>
      <c r="E75">
        <f>SUMIFS(Nhat_ky_Nhap_Xuat!D:D,Nhat_ky_Nhap_Xuat!C:C,A75,Nhat_ky_Nhap_Xuat!B:B,"Xuat")</f>
        <v/>
      </c>
      <c r="F75">
        <f>C75+D75-E75</f>
        <v/>
      </c>
      <c r="G75">
        <f>F75*VLOOKUP(A75,Danh_muc_NVL!A:G,7,0)</f>
        <v/>
      </c>
      <c r="H75">
        <f>IF(F75&lt;VLOOKUP(A75,Danh_muc_NVL!A:F,6,0),"Can nhap hang","")</f>
        <v/>
      </c>
    </row>
    <row r="76">
      <c r="B76">
        <f>VLOOKUP(A76,Danh_muc_NVL!A:B,2,0)</f>
        <v/>
      </c>
      <c r="D76">
        <f>SUMIFS(Nhat_ky_Nhap_Xuat!D:D,Nhat_ky_Nhap_Xuat!C:C,A76,Nhat_ky_Nhap_Xuat!B:B,"Nhap")</f>
        <v/>
      </c>
      <c r="E76">
        <f>SUMIFS(Nhat_ky_Nhap_Xuat!D:D,Nhat_ky_Nhap_Xuat!C:C,A76,Nhat_ky_Nhap_Xuat!B:B,"Xuat")</f>
        <v/>
      </c>
      <c r="F76">
        <f>C76+D76-E76</f>
        <v/>
      </c>
      <c r="G76">
        <f>F76*VLOOKUP(A76,Danh_muc_NVL!A:G,7,0)</f>
        <v/>
      </c>
      <c r="H76">
        <f>IF(F76&lt;VLOOKUP(A76,Danh_muc_NVL!A:F,6,0),"Can nhap hang","")</f>
        <v/>
      </c>
    </row>
    <row r="77">
      <c r="B77">
        <f>VLOOKUP(A77,Danh_muc_NVL!A:B,2,0)</f>
        <v/>
      </c>
      <c r="D77">
        <f>SUMIFS(Nhat_ky_Nhap_Xuat!D:D,Nhat_ky_Nhap_Xuat!C:C,A77,Nhat_ky_Nhap_Xuat!B:B,"Nhap")</f>
        <v/>
      </c>
      <c r="E77">
        <f>SUMIFS(Nhat_ky_Nhap_Xuat!D:D,Nhat_ky_Nhap_Xuat!C:C,A77,Nhat_ky_Nhap_Xuat!B:B,"Xuat")</f>
        <v/>
      </c>
      <c r="F77">
        <f>C77+D77-E77</f>
        <v/>
      </c>
      <c r="G77">
        <f>F77*VLOOKUP(A77,Danh_muc_NVL!A:G,7,0)</f>
        <v/>
      </c>
      <c r="H77">
        <f>IF(F77&lt;VLOOKUP(A77,Danh_muc_NVL!A:F,6,0),"Can nhap hang","")</f>
        <v/>
      </c>
    </row>
    <row r="78">
      <c r="B78">
        <f>VLOOKUP(A78,Danh_muc_NVL!A:B,2,0)</f>
        <v/>
      </c>
      <c r="D78">
        <f>SUMIFS(Nhat_ky_Nhap_Xuat!D:D,Nhat_ky_Nhap_Xuat!C:C,A78,Nhat_ky_Nhap_Xuat!B:B,"Nhap")</f>
        <v/>
      </c>
      <c r="E78">
        <f>SUMIFS(Nhat_ky_Nhap_Xuat!D:D,Nhat_ky_Nhap_Xuat!C:C,A78,Nhat_ky_Nhap_Xuat!B:B,"Xuat")</f>
        <v/>
      </c>
      <c r="F78">
        <f>C78+D78-E78</f>
        <v/>
      </c>
      <c r="G78">
        <f>F78*VLOOKUP(A78,Danh_muc_NVL!A:G,7,0)</f>
        <v/>
      </c>
      <c r="H78">
        <f>IF(F78&lt;VLOOKUP(A78,Danh_muc_NVL!A:F,6,0),"Can nhap hang","")</f>
        <v/>
      </c>
    </row>
    <row r="79">
      <c r="B79">
        <f>VLOOKUP(A79,Danh_muc_NVL!A:B,2,0)</f>
        <v/>
      </c>
      <c r="D79">
        <f>SUMIFS(Nhat_ky_Nhap_Xuat!D:D,Nhat_ky_Nhap_Xuat!C:C,A79,Nhat_ky_Nhap_Xuat!B:B,"Nhap")</f>
        <v/>
      </c>
      <c r="E79">
        <f>SUMIFS(Nhat_ky_Nhap_Xuat!D:D,Nhat_ky_Nhap_Xuat!C:C,A79,Nhat_ky_Nhap_Xuat!B:B,"Xuat")</f>
        <v/>
      </c>
      <c r="F79">
        <f>C79+D79-E79</f>
        <v/>
      </c>
      <c r="G79">
        <f>F79*VLOOKUP(A79,Danh_muc_NVL!A:G,7,0)</f>
        <v/>
      </c>
      <c r="H79">
        <f>IF(F79&lt;VLOOKUP(A79,Danh_muc_NVL!A:F,6,0),"Can nhap hang","")</f>
        <v/>
      </c>
    </row>
    <row r="80">
      <c r="B80">
        <f>VLOOKUP(A80,Danh_muc_NVL!A:B,2,0)</f>
        <v/>
      </c>
      <c r="D80">
        <f>SUMIFS(Nhat_ky_Nhap_Xuat!D:D,Nhat_ky_Nhap_Xuat!C:C,A80,Nhat_ky_Nhap_Xuat!B:B,"Nhap")</f>
        <v/>
      </c>
      <c r="E80">
        <f>SUMIFS(Nhat_ky_Nhap_Xuat!D:D,Nhat_ky_Nhap_Xuat!C:C,A80,Nhat_ky_Nhap_Xuat!B:B,"Xuat")</f>
        <v/>
      </c>
      <c r="F80">
        <f>C80+D80-E80</f>
        <v/>
      </c>
      <c r="G80">
        <f>F80*VLOOKUP(A80,Danh_muc_NVL!A:G,7,0)</f>
        <v/>
      </c>
      <c r="H80">
        <f>IF(F80&lt;VLOOKUP(A80,Danh_muc_NVL!A:F,6,0),"Can nhap hang","")</f>
        <v/>
      </c>
    </row>
    <row r="81">
      <c r="B81">
        <f>VLOOKUP(A81,Danh_muc_NVL!A:B,2,0)</f>
        <v/>
      </c>
      <c r="D81">
        <f>SUMIFS(Nhat_ky_Nhap_Xuat!D:D,Nhat_ky_Nhap_Xuat!C:C,A81,Nhat_ky_Nhap_Xuat!B:B,"Nhap")</f>
        <v/>
      </c>
      <c r="E81">
        <f>SUMIFS(Nhat_ky_Nhap_Xuat!D:D,Nhat_ky_Nhap_Xuat!C:C,A81,Nhat_ky_Nhap_Xuat!B:B,"Xuat")</f>
        <v/>
      </c>
      <c r="F81">
        <f>C81+D81-E81</f>
        <v/>
      </c>
      <c r="G81">
        <f>F81*VLOOKUP(A81,Danh_muc_NVL!A:G,7,0)</f>
        <v/>
      </c>
      <c r="H81">
        <f>IF(F81&lt;VLOOKUP(A81,Danh_muc_NVL!A:F,6,0),"Can nhap hang","")</f>
        <v/>
      </c>
    </row>
    <row r="82">
      <c r="B82">
        <f>VLOOKUP(A82,Danh_muc_NVL!A:B,2,0)</f>
        <v/>
      </c>
      <c r="D82">
        <f>SUMIFS(Nhat_ky_Nhap_Xuat!D:D,Nhat_ky_Nhap_Xuat!C:C,A82,Nhat_ky_Nhap_Xuat!B:B,"Nhap")</f>
        <v/>
      </c>
      <c r="E82">
        <f>SUMIFS(Nhat_ky_Nhap_Xuat!D:D,Nhat_ky_Nhap_Xuat!C:C,A82,Nhat_ky_Nhap_Xuat!B:B,"Xuat")</f>
        <v/>
      </c>
      <c r="F82">
        <f>C82+D82-E82</f>
        <v/>
      </c>
      <c r="G82">
        <f>F82*VLOOKUP(A82,Danh_muc_NVL!A:G,7,0)</f>
        <v/>
      </c>
      <c r="H82">
        <f>IF(F82&lt;VLOOKUP(A82,Danh_muc_NVL!A:F,6,0),"Can nhap hang","")</f>
        <v/>
      </c>
    </row>
    <row r="83">
      <c r="B83">
        <f>VLOOKUP(A83,Danh_muc_NVL!A:B,2,0)</f>
        <v/>
      </c>
      <c r="D83">
        <f>SUMIFS(Nhat_ky_Nhap_Xuat!D:D,Nhat_ky_Nhap_Xuat!C:C,A83,Nhat_ky_Nhap_Xuat!B:B,"Nhap")</f>
        <v/>
      </c>
      <c r="E83">
        <f>SUMIFS(Nhat_ky_Nhap_Xuat!D:D,Nhat_ky_Nhap_Xuat!C:C,A83,Nhat_ky_Nhap_Xuat!B:B,"Xuat")</f>
        <v/>
      </c>
      <c r="F83">
        <f>C83+D83-E83</f>
        <v/>
      </c>
      <c r="G83">
        <f>F83*VLOOKUP(A83,Danh_muc_NVL!A:G,7,0)</f>
        <v/>
      </c>
      <c r="H83">
        <f>IF(F83&lt;VLOOKUP(A83,Danh_muc_NVL!A:F,6,0),"Can nhap hang","")</f>
        <v/>
      </c>
    </row>
    <row r="84">
      <c r="B84">
        <f>VLOOKUP(A84,Danh_muc_NVL!A:B,2,0)</f>
        <v/>
      </c>
      <c r="D84">
        <f>SUMIFS(Nhat_ky_Nhap_Xuat!D:D,Nhat_ky_Nhap_Xuat!C:C,A84,Nhat_ky_Nhap_Xuat!B:B,"Nhap")</f>
        <v/>
      </c>
      <c r="E84">
        <f>SUMIFS(Nhat_ky_Nhap_Xuat!D:D,Nhat_ky_Nhap_Xuat!C:C,A84,Nhat_ky_Nhap_Xuat!B:B,"Xuat")</f>
        <v/>
      </c>
      <c r="F84">
        <f>C84+D84-E84</f>
        <v/>
      </c>
      <c r="G84">
        <f>F84*VLOOKUP(A84,Danh_muc_NVL!A:G,7,0)</f>
        <v/>
      </c>
      <c r="H84">
        <f>IF(F84&lt;VLOOKUP(A84,Danh_muc_NVL!A:F,6,0),"Can nhap hang","")</f>
        <v/>
      </c>
    </row>
    <row r="85">
      <c r="B85">
        <f>VLOOKUP(A85,Danh_muc_NVL!A:B,2,0)</f>
        <v/>
      </c>
      <c r="D85">
        <f>SUMIFS(Nhat_ky_Nhap_Xuat!D:D,Nhat_ky_Nhap_Xuat!C:C,A85,Nhat_ky_Nhap_Xuat!B:B,"Nhap")</f>
        <v/>
      </c>
      <c r="E85">
        <f>SUMIFS(Nhat_ky_Nhap_Xuat!D:D,Nhat_ky_Nhap_Xuat!C:C,A85,Nhat_ky_Nhap_Xuat!B:B,"Xuat")</f>
        <v/>
      </c>
      <c r="F85">
        <f>C85+D85-E85</f>
        <v/>
      </c>
      <c r="G85">
        <f>F85*VLOOKUP(A85,Danh_muc_NVL!A:G,7,0)</f>
        <v/>
      </c>
      <c r="H85">
        <f>IF(F85&lt;VLOOKUP(A85,Danh_muc_NVL!A:F,6,0),"Can nhap hang","")</f>
        <v/>
      </c>
    </row>
    <row r="86">
      <c r="B86">
        <f>VLOOKUP(A86,Danh_muc_NVL!A:B,2,0)</f>
        <v/>
      </c>
      <c r="D86">
        <f>SUMIFS(Nhat_ky_Nhap_Xuat!D:D,Nhat_ky_Nhap_Xuat!C:C,A86,Nhat_ky_Nhap_Xuat!B:B,"Nhap")</f>
        <v/>
      </c>
      <c r="E86">
        <f>SUMIFS(Nhat_ky_Nhap_Xuat!D:D,Nhat_ky_Nhap_Xuat!C:C,A86,Nhat_ky_Nhap_Xuat!B:B,"Xuat")</f>
        <v/>
      </c>
      <c r="F86">
        <f>C86+D86-E86</f>
        <v/>
      </c>
      <c r="G86">
        <f>F86*VLOOKUP(A86,Danh_muc_NVL!A:G,7,0)</f>
        <v/>
      </c>
      <c r="H86">
        <f>IF(F86&lt;VLOOKUP(A86,Danh_muc_NVL!A:F,6,0),"Can nhap hang","")</f>
        <v/>
      </c>
    </row>
    <row r="87">
      <c r="B87">
        <f>VLOOKUP(A87,Danh_muc_NVL!A:B,2,0)</f>
        <v/>
      </c>
      <c r="D87">
        <f>SUMIFS(Nhat_ky_Nhap_Xuat!D:D,Nhat_ky_Nhap_Xuat!C:C,A87,Nhat_ky_Nhap_Xuat!B:B,"Nhap")</f>
        <v/>
      </c>
      <c r="E87">
        <f>SUMIFS(Nhat_ky_Nhap_Xuat!D:D,Nhat_ky_Nhap_Xuat!C:C,A87,Nhat_ky_Nhap_Xuat!B:B,"Xuat")</f>
        <v/>
      </c>
      <c r="F87">
        <f>C87+D87-E87</f>
        <v/>
      </c>
      <c r="G87">
        <f>F87*VLOOKUP(A87,Danh_muc_NVL!A:G,7,0)</f>
        <v/>
      </c>
      <c r="H87">
        <f>IF(F87&lt;VLOOKUP(A87,Danh_muc_NVL!A:F,6,0),"Can nhap hang","")</f>
        <v/>
      </c>
    </row>
    <row r="88">
      <c r="B88">
        <f>VLOOKUP(A88,Danh_muc_NVL!A:B,2,0)</f>
        <v/>
      </c>
      <c r="D88">
        <f>SUMIFS(Nhat_ky_Nhap_Xuat!D:D,Nhat_ky_Nhap_Xuat!C:C,A88,Nhat_ky_Nhap_Xuat!B:B,"Nhap")</f>
        <v/>
      </c>
      <c r="E88">
        <f>SUMIFS(Nhat_ky_Nhap_Xuat!D:D,Nhat_ky_Nhap_Xuat!C:C,A88,Nhat_ky_Nhap_Xuat!B:B,"Xuat")</f>
        <v/>
      </c>
      <c r="F88">
        <f>C88+D88-E88</f>
        <v/>
      </c>
      <c r="G88">
        <f>F88*VLOOKUP(A88,Danh_muc_NVL!A:G,7,0)</f>
        <v/>
      </c>
      <c r="H88">
        <f>IF(F88&lt;VLOOKUP(A88,Danh_muc_NVL!A:F,6,0),"Can nhap hang","")</f>
        <v/>
      </c>
    </row>
    <row r="89">
      <c r="B89">
        <f>VLOOKUP(A89,Danh_muc_NVL!A:B,2,0)</f>
        <v/>
      </c>
      <c r="D89">
        <f>SUMIFS(Nhat_ky_Nhap_Xuat!D:D,Nhat_ky_Nhap_Xuat!C:C,A89,Nhat_ky_Nhap_Xuat!B:B,"Nhap")</f>
        <v/>
      </c>
      <c r="E89">
        <f>SUMIFS(Nhat_ky_Nhap_Xuat!D:D,Nhat_ky_Nhap_Xuat!C:C,A89,Nhat_ky_Nhap_Xuat!B:B,"Xuat")</f>
        <v/>
      </c>
      <c r="F89">
        <f>C89+D89-E89</f>
        <v/>
      </c>
      <c r="G89">
        <f>F89*VLOOKUP(A89,Danh_muc_NVL!A:G,7,0)</f>
        <v/>
      </c>
      <c r="H89">
        <f>IF(F89&lt;VLOOKUP(A89,Danh_muc_NVL!A:F,6,0),"Can nhap hang","")</f>
        <v/>
      </c>
    </row>
    <row r="90">
      <c r="B90">
        <f>VLOOKUP(A90,Danh_muc_NVL!A:B,2,0)</f>
        <v/>
      </c>
      <c r="D90">
        <f>SUMIFS(Nhat_ky_Nhap_Xuat!D:D,Nhat_ky_Nhap_Xuat!C:C,A90,Nhat_ky_Nhap_Xuat!B:B,"Nhap")</f>
        <v/>
      </c>
      <c r="E90">
        <f>SUMIFS(Nhat_ky_Nhap_Xuat!D:D,Nhat_ky_Nhap_Xuat!C:C,A90,Nhat_ky_Nhap_Xuat!B:B,"Xuat")</f>
        <v/>
      </c>
      <c r="F90">
        <f>C90+D90-E90</f>
        <v/>
      </c>
      <c r="G90">
        <f>F90*VLOOKUP(A90,Danh_muc_NVL!A:G,7,0)</f>
        <v/>
      </c>
      <c r="H90">
        <f>IF(F90&lt;VLOOKUP(A90,Danh_muc_NVL!A:F,6,0),"Can nhap hang","")</f>
        <v/>
      </c>
    </row>
    <row r="91">
      <c r="B91">
        <f>VLOOKUP(A91,Danh_muc_NVL!A:B,2,0)</f>
        <v/>
      </c>
      <c r="D91">
        <f>SUMIFS(Nhat_ky_Nhap_Xuat!D:D,Nhat_ky_Nhap_Xuat!C:C,A91,Nhat_ky_Nhap_Xuat!B:B,"Nhap")</f>
        <v/>
      </c>
      <c r="E91">
        <f>SUMIFS(Nhat_ky_Nhap_Xuat!D:D,Nhat_ky_Nhap_Xuat!C:C,A91,Nhat_ky_Nhap_Xuat!B:B,"Xuat")</f>
        <v/>
      </c>
      <c r="F91">
        <f>C91+D91-E91</f>
        <v/>
      </c>
      <c r="G91">
        <f>F91*VLOOKUP(A91,Danh_muc_NVL!A:G,7,0)</f>
        <v/>
      </c>
      <c r="H91">
        <f>IF(F91&lt;VLOOKUP(A91,Danh_muc_NVL!A:F,6,0),"Can nhap hang","")</f>
        <v/>
      </c>
    </row>
    <row r="92">
      <c r="B92">
        <f>VLOOKUP(A92,Danh_muc_NVL!A:B,2,0)</f>
        <v/>
      </c>
      <c r="D92">
        <f>SUMIFS(Nhat_ky_Nhap_Xuat!D:D,Nhat_ky_Nhap_Xuat!C:C,A92,Nhat_ky_Nhap_Xuat!B:B,"Nhap")</f>
        <v/>
      </c>
      <c r="E92">
        <f>SUMIFS(Nhat_ky_Nhap_Xuat!D:D,Nhat_ky_Nhap_Xuat!C:C,A92,Nhat_ky_Nhap_Xuat!B:B,"Xuat")</f>
        <v/>
      </c>
      <c r="F92">
        <f>C92+D92-E92</f>
        <v/>
      </c>
      <c r="G92">
        <f>F92*VLOOKUP(A92,Danh_muc_NVL!A:G,7,0)</f>
        <v/>
      </c>
      <c r="H92">
        <f>IF(F92&lt;VLOOKUP(A92,Danh_muc_NVL!A:F,6,0),"Can nhap hang","")</f>
        <v/>
      </c>
    </row>
    <row r="93">
      <c r="B93">
        <f>VLOOKUP(A93,Danh_muc_NVL!A:B,2,0)</f>
        <v/>
      </c>
      <c r="D93">
        <f>SUMIFS(Nhat_ky_Nhap_Xuat!D:D,Nhat_ky_Nhap_Xuat!C:C,A93,Nhat_ky_Nhap_Xuat!B:B,"Nhap")</f>
        <v/>
      </c>
      <c r="E93">
        <f>SUMIFS(Nhat_ky_Nhap_Xuat!D:D,Nhat_ky_Nhap_Xuat!C:C,A93,Nhat_ky_Nhap_Xuat!B:B,"Xuat")</f>
        <v/>
      </c>
      <c r="F93">
        <f>C93+D93-E93</f>
        <v/>
      </c>
      <c r="G93">
        <f>F93*VLOOKUP(A93,Danh_muc_NVL!A:G,7,0)</f>
        <v/>
      </c>
      <c r="H93">
        <f>IF(F93&lt;VLOOKUP(A93,Danh_muc_NVL!A:F,6,0),"Can nhap hang","")</f>
        <v/>
      </c>
    </row>
    <row r="94">
      <c r="B94">
        <f>VLOOKUP(A94,Danh_muc_NVL!A:B,2,0)</f>
        <v/>
      </c>
      <c r="D94">
        <f>SUMIFS(Nhat_ky_Nhap_Xuat!D:D,Nhat_ky_Nhap_Xuat!C:C,A94,Nhat_ky_Nhap_Xuat!B:B,"Nhap")</f>
        <v/>
      </c>
      <c r="E94">
        <f>SUMIFS(Nhat_ky_Nhap_Xuat!D:D,Nhat_ky_Nhap_Xuat!C:C,A94,Nhat_ky_Nhap_Xuat!B:B,"Xuat")</f>
        <v/>
      </c>
      <c r="F94">
        <f>C94+D94-E94</f>
        <v/>
      </c>
      <c r="G94">
        <f>F94*VLOOKUP(A94,Danh_muc_NVL!A:G,7,0)</f>
        <v/>
      </c>
      <c r="H94">
        <f>IF(F94&lt;VLOOKUP(A94,Danh_muc_NVL!A:F,6,0),"Can nhap hang","")</f>
        <v/>
      </c>
    </row>
    <row r="95">
      <c r="B95">
        <f>VLOOKUP(A95,Danh_muc_NVL!A:B,2,0)</f>
        <v/>
      </c>
      <c r="D95">
        <f>SUMIFS(Nhat_ky_Nhap_Xuat!D:D,Nhat_ky_Nhap_Xuat!C:C,A95,Nhat_ky_Nhap_Xuat!B:B,"Nhap")</f>
        <v/>
      </c>
      <c r="E95">
        <f>SUMIFS(Nhat_ky_Nhap_Xuat!D:D,Nhat_ky_Nhap_Xuat!C:C,A95,Nhat_ky_Nhap_Xuat!B:B,"Xuat")</f>
        <v/>
      </c>
      <c r="F95">
        <f>C95+D95-E95</f>
        <v/>
      </c>
      <c r="G95">
        <f>F95*VLOOKUP(A95,Danh_muc_NVL!A:G,7,0)</f>
        <v/>
      </c>
      <c r="H95">
        <f>IF(F95&lt;VLOOKUP(A95,Danh_muc_NVL!A:F,6,0),"Can nhap hang","")</f>
        <v/>
      </c>
    </row>
    <row r="96">
      <c r="B96">
        <f>VLOOKUP(A96,Danh_muc_NVL!A:B,2,0)</f>
        <v/>
      </c>
      <c r="D96">
        <f>SUMIFS(Nhat_ky_Nhap_Xuat!D:D,Nhat_ky_Nhap_Xuat!C:C,A96,Nhat_ky_Nhap_Xuat!B:B,"Nhap")</f>
        <v/>
      </c>
      <c r="E96">
        <f>SUMIFS(Nhat_ky_Nhap_Xuat!D:D,Nhat_ky_Nhap_Xuat!C:C,A96,Nhat_ky_Nhap_Xuat!B:B,"Xuat")</f>
        <v/>
      </c>
      <c r="F96">
        <f>C96+D96-E96</f>
        <v/>
      </c>
      <c r="G96">
        <f>F96*VLOOKUP(A96,Danh_muc_NVL!A:G,7,0)</f>
        <v/>
      </c>
      <c r="H96">
        <f>IF(F96&lt;VLOOKUP(A96,Danh_muc_NVL!A:F,6,0),"Can nhap hang","")</f>
        <v/>
      </c>
    </row>
    <row r="97">
      <c r="B97">
        <f>VLOOKUP(A97,Danh_muc_NVL!A:B,2,0)</f>
        <v/>
      </c>
      <c r="D97">
        <f>SUMIFS(Nhat_ky_Nhap_Xuat!D:D,Nhat_ky_Nhap_Xuat!C:C,A97,Nhat_ky_Nhap_Xuat!B:B,"Nhap")</f>
        <v/>
      </c>
      <c r="E97">
        <f>SUMIFS(Nhat_ky_Nhap_Xuat!D:D,Nhat_ky_Nhap_Xuat!C:C,A97,Nhat_ky_Nhap_Xuat!B:B,"Xuat")</f>
        <v/>
      </c>
      <c r="F97">
        <f>C97+D97-E97</f>
        <v/>
      </c>
      <c r="G97">
        <f>F97*VLOOKUP(A97,Danh_muc_NVL!A:G,7,0)</f>
        <v/>
      </c>
      <c r="H97">
        <f>IF(F97&lt;VLOOKUP(A97,Danh_muc_NVL!A:F,6,0),"Can nhap hang","")</f>
        <v/>
      </c>
    </row>
    <row r="98">
      <c r="B98">
        <f>VLOOKUP(A98,Danh_muc_NVL!A:B,2,0)</f>
        <v/>
      </c>
      <c r="D98">
        <f>SUMIFS(Nhat_ky_Nhap_Xuat!D:D,Nhat_ky_Nhap_Xuat!C:C,A98,Nhat_ky_Nhap_Xuat!B:B,"Nhap")</f>
        <v/>
      </c>
      <c r="E98">
        <f>SUMIFS(Nhat_ky_Nhap_Xuat!D:D,Nhat_ky_Nhap_Xuat!C:C,A98,Nhat_ky_Nhap_Xuat!B:B,"Xuat")</f>
        <v/>
      </c>
      <c r="F98">
        <f>C98+D98-E98</f>
        <v/>
      </c>
      <c r="G98">
        <f>F98*VLOOKUP(A98,Danh_muc_NVL!A:G,7,0)</f>
        <v/>
      </c>
      <c r="H98">
        <f>IF(F98&lt;VLOOKUP(A98,Danh_muc_NVL!A:F,6,0),"Can nhap hang","")</f>
        <v/>
      </c>
    </row>
    <row r="99">
      <c r="B99">
        <f>VLOOKUP(A99,Danh_muc_NVL!A:B,2,0)</f>
        <v/>
      </c>
      <c r="D99">
        <f>SUMIFS(Nhat_ky_Nhap_Xuat!D:D,Nhat_ky_Nhap_Xuat!C:C,A99,Nhat_ky_Nhap_Xuat!B:B,"Nhap")</f>
        <v/>
      </c>
      <c r="E99">
        <f>SUMIFS(Nhat_ky_Nhap_Xuat!D:D,Nhat_ky_Nhap_Xuat!C:C,A99,Nhat_ky_Nhap_Xuat!B:B,"Xuat")</f>
        <v/>
      </c>
      <c r="F99">
        <f>C99+D99-E99</f>
        <v/>
      </c>
      <c r="G99">
        <f>F99*VLOOKUP(A99,Danh_muc_NVL!A:G,7,0)</f>
        <v/>
      </c>
      <c r="H99">
        <f>IF(F99&lt;VLOOKUP(A99,Danh_muc_NVL!A:F,6,0),"Can nhap hang","")</f>
        <v/>
      </c>
    </row>
    <row r="100">
      <c r="B100">
        <f>VLOOKUP(A100,Danh_muc_NVL!A:B,2,0)</f>
        <v/>
      </c>
      <c r="D100">
        <f>SUMIFS(Nhat_ky_Nhap_Xuat!D:D,Nhat_ky_Nhap_Xuat!C:C,A100,Nhat_ky_Nhap_Xuat!B:B,"Nhap")</f>
        <v/>
      </c>
      <c r="E100">
        <f>SUMIFS(Nhat_ky_Nhap_Xuat!D:D,Nhat_ky_Nhap_Xuat!C:C,A100,Nhat_ky_Nhap_Xuat!B:B,"Xuat")</f>
        <v/>
      </c>
      <c r="F100">
        <f>C100+D100-E100</f>
        <v/>
      </c>
      <c r="G100">
        <f>F100*VLOOKUP(A100,Danh_muc_NVL!A:G,7,0)</f>
        <v/>
      </c>
      <c r="H100">
        <f>IF(F100&lt;VLOOKUP(A100,Danh_muc_NVL!A:F,6,0),"Can nhap hang","")</f>
        <v/>
      </c>
    </row>
    <row r="101">
      <c r="B101">
        <f>VLOOKUP(A101,Danh_muc_NVL!A:B,2,0)</f>
        <v/>
      </c>
      <c r="D101">
        <f>SUMIFS(Nhat_ky_Nhap_Xuat!D:D,Nhat_ky_Nhap_Xuat!C:C,A101,Nhat_ky_Nhap_Xuat!B:B,"Nhap")</f>
        <v/>
      </c>
      <c r="E101">
        <f>SUMIFS(Nhat_ky_Nhap_Xuat!D:D,Nhat_ky_Nhap_Xuat!C:C,A101,Nhat_ky_Nhap_Xuat!B:B,"Xuat")</f>
        <v/>
      </c>
      <c r="F101">
        <f>C101+D101-E101</f>
        <v/>
      </c>
      <c r="G101">
        <f>F101*VLOOKUP(A101,Danh_muc_NVL!A:G,7,0)</f>
        <v/>
      </c>
      <c r="H101">
        <f>IF(F101&lt;VLOOKUP(A101,Danh_muc_NVL!A:F,6,0),"Can nhap hang","")</f>
        <v/>
      </c>
    </row>
    <row r="102">
      <c r="B102">
        <f>VLOOKUP(A102,Danh_muc_NVL!A:B,2,0)</f>
        <v/>
      </c>
      <c r="D102">
        <f>SUMIFS(Nhat_ky_Nhap_Xuat!D:D,Nhat_ky_Nhap_Xuat!C:C,A102,Nhat_ky_Nhap_Xuat!B:B,"Nhap")</f>
        <v/>
      </c>
      <c r="E102">
        <f>SUMIFS(Nhat_ky_Nhap_Xuat!D:D,Nhat_ky_Nhap_Xuat!C:C,A102,Nhat_ky_Nhap_Xuat!B:B,"Xuat")</f>
        <v/>
      </c>
      <c r="F102">
        <f>C102+D102-E102</f>
        <v/>
      </c>
      <c r="G102">
        <f>F102*VLOOKUP(A102,Danh_muc_NVL!A:G,7,0)</f>
        <v/>
      </c>
      <c r="H102">
        <f>IF(F102&lt;VLOOKUP(A102,Danh_muc_NVL!A:F,6,0),"Can nhap hang","")</f>
        <v/>
      </c>
    </row>
    <row r="103">
      <c r="B103">
        <f>VLOOKUP(A103,Danh_muc_NVL!A:B,2,0)</f>
        <v/>
      </c>
      <c r="D103">
        <f>SUMIFS(Nhat_ky_Nhap_Xuat!D:D,Nhat_ky_Nhap_Xuat!C:C,A103,Nhat_ky_Nhap_Xuat!B:B,"Nhap")</f>
        <v/>
      </c>
      <c r="E103">
        <f>SUMIFS(Nhat_ky_Nhap_Xuat!D:D,Nhat_ky_Nhap_Xuat!C:C,A103,Nhat_ky_Nhap_Xuat!B:B,"Xuat")</f>
        <v/>
      </c>
      <c r="F103">
        <f>C103+D103-E103</f>
        <v/>
      </c>
      <c r="G103">
        <f>F103*VLOOKUP(A103,Danh_muc_NVL!A:G,7,0)</f>
        <v/>
      </c>
      <c r="H103">
        <f>IF(F103&lt;VLOOKUP(A103,Danh_muc_NVL!A:F,6,0),"Can nhap hang","")</f>
        <v/>
      </c>
    </row>
    <row r="104">
      <c r="B104">
        <f>VLOOKUP(A104,Danh_muc_NVL!A:B,2,0)</f>
        <v/>
      </c>
      <c r="D104">
        <f>SUMIFS(Nhat_ky_Nhap_Xuat!D:D,Nhat_ky_Nhap_Xuat!C:C,A104,Nhat_ky_Nhap_Xuat!B:B,"Nhap")</f>
        <v/>
      </c>
      <c r="E104">
        <f>SUMIFS(Nhat_ky_Nhap_Xuat!D:D,Nhat_ky_Nhap_Xuat!C:C,A104,Nhat_ky_Nhap_Xuat!B:B,"Xuat")</f>
        <v/>
      </c>
      <c r="F104">
        <f>C104+D104-E104</f>
        <v/>
      </c>
      <c r="G104">
        <f>F104*VLOOKUP(A104,Danh_muc_NVL!A:G,7,0)</f>
        <v/>
      </c>
      <c r="H104">
        <f>IF(F104&lt;VLOOKUP(A104,Danh_muc_NVL!A:F,6,0),"Can nhap hang","")</f>
        <v/>
      </c>
    </row>
    <row r="105">
      <c r="B105">
        <f>VLOOKUP(A105,Danh_muc_NVL!A:B,2,0)</f>
        <v/>
      </c>
      <c r="D105">
        <f>SUMIFS(Nhat_ky_Nhap_Xuat!D:D,Nhat_ky_Nhap_Xuat!C:C,A105,Nhat_ky_Nhap_Xuat!B:B,"Nhap")</f>
        <v/>
      </c>
      <c r="E105">
        <f>SUMIFS(Nhat_ky_Nhap_Xuat!D:D,Nhat_ky_Nhap_Xuat!C:C,A105,Nhat_ky_Nhap_Xuat!B:B,"Xuat")</f>
        <v/>
      </c>
      <c r="F105">
        <f>C105+D105-E105</f>
        <v/>
      </c>
      <c r="G105">
        <f>F105*VLOOKUP(A105,Danh_muc_NVL!A:G,7,0)</f>
        <v/>
      </c>
      <c r="H105">
        <f>IF(F105&lt;VLOOKUP(A105,Danh_muc_NVL!A:F,6,0),"Can nhap hang","")</f>
        <v/>
      </c>
    </row>
    <row r="106">
      <c r="B106">
        <f>VLOOKUP(A106,Danh_muc_NVL!A:B,2,0)</f>
        <v/>
      </c>
      <c r="D106">
        <f>SUMIFS(Nhat_ky_Nhap_Xuat!D:D,Nhat_ky_Nhap_Xuat!C:C,A106,Nhat_ky_Nhap_Xuat!B:B,"Nhap")</f>
        <v/>
      </c>
      <c r="E106">
        <f>SUMIFS(Nhat_ky_Nhap_Xuat!D:D,Nhat_ky_Nhap_Xuat!C:C,A106,Nhat_ky_Nhap_Xuat!B:B,"Xuat")</f>
        <v/>
      </c>
      <c r="F106">
        <f>C106+D106-E106</f>
        <v/>
      </c>
      <c r="G106">
        <f>F106*VLOOKUP(A106,Danh_muc_NVL!A:G,7,0)</f>
        <v/>
      </c>
      <c r="H106">
        <f>IF(F106&lt;VLOOKUP(A106,Danh_muc_NVL!A:F,6,0),"Can nhap hang","")</f>
        <v/>
      </c>
    </row>
    <row r="107">
      <c r="B107">
        <f>VLOOKUP(A107,Danh_muc_NVL!A:B,2,0)</f>
        <v/>
      </c>
      <c r="D107">
        <f>SUMIFS(Nhat_ky_Nhap_Xuat!D:D,Nhat_ky_Nhap_Xuat!C:C,A107,Nhat_ky_Nhap_Xuat!B:B,"Nhap")</f>
        <v/>
      </c>
      <c r="E107">
        <f>SUMIFS(Nhat_ky_Nhap_Xuat!D:D,Nhat_ky_Nhap_Xuat!C:C,A107,Nhat_ky_Nhap_Xuat!B:B,"Xuat")</f>
        <v/>
      </c>
      <c r="F107">
        <f>C107+D107-E107</f>
        <v/>
      </c>
      <c r="G107">
        <f>F107*VLOOKUP(A107,Danh_muc_NVL!A:G,7,0)</f>
        <v/>
      </c>
      <c r="H107">
        <f>IF(F107&lt;VLOOKUP(A107,Danh_muc_NVL!A:F,6,0),"Can nhap hang","")</f>
        <v/>
      </c>
    </row>
    <row r="108">
      <c r="B108">
        <f>VLOOKUP(A108,Danh_muc_NVL!A:B,2,0)</f>
        <v/>
      </c>
      <c r="D108">
        <f>SUMIFS(Nhat_ky_Nhap_Xuat!D:D,Nhat_ky_Nhap_Xuat!C:C,A108,Nhat_ky_Nhap_Xuat!B:B,"Nhap")</f>
        <v/>
      </c>
      <c r="E108">
        <f>SUMIFS(Nhat_ky_Nhap_Xuat!D:D,Nhat_ky_Nhap_Xuat!C:C,A108,Nhat_ky_Nhap_Xuat!B:B,"Xuat")</f>
        <v/>
      </c>
      <c r="F108">
        <f>C108+D108-E108</f>
        <v/>
      </c>
      <c r="G108">
        <f>F108*VLOOKUP(A108,Danh_muc_NVL!A:G,7,0)</f>
        <v/>
      </c>
      <c r="H108">
        <f>IF(F108&lt;VLOOKUP(A108,Danh_muc_NVL!A:F,6,0),"Can nhap hang","")</f>
        <v/>
      </c>
    </row>
    <row r="109">
      <c r="B109">
        <f>VLOOKUP(A109,Danh_muc_NVL!A:B,2,0)</f>
        <v/>
      </c>
      <c r="D109">
        <f>SUMIFS(Nhat_ky_Nhap_Xuat!D:D,Nhat_ky_Nhap_Xuat!C:C,A109,Nhat_ky_Nhap_Xuat!B:B,"Nhap")</f>
        <v/>
      </c>
      <c r="E109">
        <f>SUMIFS(Nhat_ky_Nhap_Xuat!D:D,Nhat_ky_Nhap_Xuat!C:C,A109,Nhat_ky_Nhap_Xuat!B:B,"Xuat")</f>
        <v/>
      </c>
      <c r="F109">
        <f>C109+D109-E109</f>
        <v/>
      </c>
      <c r="G109">
        <f>F109*VLOOKUP(A109,Danh_muc_NVL!A:G,7,0)</f>
        <v/>
      </c>
      <c r="H109">
        <f>IF(F109&lt;VLOOKUP(A109,Danh_muc_NVL!A:F,6,0),"Can nhap hang","")</f>
        <v/>
      </c>
    </row>
    <row r="110">
      <c r="B110">
        <f>VLOOKUP(A110,Danh_muc_NVL!A:B,2,0)</f>
        <v/>
      </c>
      <c r="D110">
        <f>SUMIFS(Nhat_ky_Nhap_Xuat!D:D,Nhat_ky_Nhap_Xuat!C:C,A110,Nhat_ky_Nhap_Xuat!B:B,"Nhap")</f>
        <v/>
      </c>
      <c r="E110">
        <f>SUMIFS(Nhat_ky_Nhap_Xuat!D:D,Nhat_ky_Nhap_Xuat!C:C,A110,Nhat_ky_Nhap_Xuat!B:B,"Xuat")</f>
        <v/>
      </c>
      <c r="F110">
        <f>C110+D110-E110</f>
        <v/>
      </c>
      <c r="G110">
        <f>F110*VLOOKUP(A110,Danh_muc_NVL!A:G,7,0)</f>
        <v/>
      </c>
      <c r="H110">
        <f>IF(F110&lt;VLOOKUP(A110,Danh_muc_NVL!A:F,6,0),"Can nhap hang","")</f>
        <v/>
      </c>
    </row>
    <row r="111">
      <c r="B111">
        <f>VLOOKUP(A111,Danh_muc_NVL!A:B,2,0)</f>
        <v/>
      </c>
      <c r="D111">
        <f>SUMIFS(Nhat_ky_Nhap_Xuat!D:D,Nhat_ky_Nhap_Xuat!C:C,A111,Nhat_ky_Nhap_Xuat!B:B,"Nhap")</f>
        <v/>
      </c>
      <c r="E111">
        <f>SUMIFS(Nhat_ky_Nhap_Xuat!D:D,Nhat_ky_Nhap_Xuat!C:C,A111,Nhat_ky_Nhap_Xuat!B:B,"Xuat")</f>
        <v/>
      </c>
      <c r="F111">
        <f>C111+D111-E111</f>
        <v/>
      </c>
      <c r="G111">
        <f>F111*VLOOKUP(A111,Danh_muc_NVL!A:G,7,0)</f>
        <v/>
      </c>
      <c r="H111">
        <f>IF(F111&lt;VLOOKUP(A111,Danh_muc_NVL!A:F,6,0),"Can nhap hang","")</f>
        <v/>
      </c>
    </row>
    <row r="112">
      <c r="B112">
        <f>VLOOKUP(A112,Danh_muc_NVL!A:B,2,0)</f>
        <v/>
      </c>
      <c r="D112">
        <f>SUMIFS(Nhat_ky_Nhap_Xuat!D:D,Nhat_ky_Nhap_Xuat!C:C,A112,Nhat_ky_Nhap_Xuat!B:B,"Nhap")</f>
        <v/>
      </c>
      <c r="E112">
        <f>SUMIFS(Nhat_ky_Nhap_Xuat!D:D,Nhat_ky_Nhap_Xuat!C:C,A112,Nhat_ky_Nhap_Xuat!B:B,"Xuat")</f>
        <v/>
      </c>
      <c r="F112">
        <f>C112+D112-E112</f>
        <v/>
      </c>
      <c r="G112">
        <f>F112*VLOOKUP(A112,Danh_muc_NVL!A:G,7,0)</f>
        <v/>
      </c>
      <c r="H112">
        <f>IF(F112&lt;VLOOKUP(A112,Danh_muc_NVL!A:F,6,0),"Can nhap hang","")</f>
        <v/>
      </c>
    </row>
    <row r="113">
      <c r="B113">
        <f>VLOOKUP(A113,Danh_muc_NVL!A:B,2,0)</f>
        <v/>
      </c>
      <c r="D113">
        <f>SUMIFS(Nhat_ky_Nhap_Xuat!D:D,Nhat_ky_Nhap_Xuat!C:C,A113,Nhat_ky_Nhap_Xuat!B:B,"Nhap")</f>
        <v/>
      </c>
      <c r="E113">
        <f>SUMIFS(Nhat_ky_Nhap_Xuat!D:D,Nhat_ky_Nhap_Xuat!C:C,A113,Nhat_ky_Nhap_Xuat!B:B,"Xuat")</f>
        <v/>
      </c>
      <c r="F113">
        <f>C113+D113-E113</f>
        <v/>
      </c>
      <c r="G113">
        <f>F113*VLOOKUP(A113,Danh_muc_NVL!A:G,7,0)</f>
        <v/>
      </c>
      <c r="H113">
        <f>IF(F113&lt;VLOOKUP(A113,Danh_muc_NVL!A:F,6,0),"Can nhap hang","")</f>
        <v/>
      </c>
    </row>
    <row r="114">
      <c r="B114">
        <f>VLOOKUP(A114,Danh_muc_NVL!A:B,2,0)</f>
        <v/>
      </c>
      <c r="D114">
        <f>SUMIFS(Nhat_ky_Nhap_Xuat!D:D,Nhat_ky_Nhap_Xuat!C:C,A114,Nhat_ky_Nhap_Xuat!B:B,"Nhap")</f>
        <v/>
      </c>
      <c r="E114">
        <f>SUMIFS(Nhat_ky_Nhap_Xuat!D:D,Nhat_ky_Nhap_Xuat!C:C,A114,Nhat_ky_Nhap_Xuat!B:B,"Xuat")</f>
        <v/>
      </c>
      <c r="F114">
        <f>C114+D114-E114</f>
        <v/>
      </c>
      <c r="G114">
        <f>F114*VLOOKUP(A114,Danh_muc_NVL!A:G,7,0)</f>
        <v/>
      </c>
      <c r="H114">
        <f>IF(F114&lt;VLOOKUP(A114,Danh_muc_NVL!A:F,6,0),"Can nhap hang","")</f>
        <v/>
      </c>
    </row>
    <row r="115">
      <c r="B115">
        <f>VLOOKUP(A115,Danh_muc_NVL!A:B,2,0)</f>
        <v/>
      </c>
      <c r="D115">
        <f>SUMIFS(Nhat_ky_Nhap_Xuat!D:D,Nhat_ky_Nhap_Xuat!C:C,A115,Nhat_ky_Nhap_Xuat!B:B,"Nhap")</f>
        <v/>
      </c>
      <c r="E115">
        <f>SUMIFS(Nhat_ky_Nhap_Xuat!D:D,Nhat_ky_Nhap_Xuat!C:C,A115,Nhat_ky_Nhap_Xuat!B:B,"Xuat")</f>
        <v/>
      </c>
      <c r="F115">
        <f>C115+D115-E115</f>
        <v/>
      </c>
      <c r="G115">
        <f>F115*VLOOKUP(A115,Danh_muc_NVL!A:G,7,0)</f>
        <v/>
      </c>
      <c r="H115">
        <f>IF(F115&lt;VLOOKUP(A115,Danh_muc_NVL!A:F,6,0),"Can nhap hang","")</f>
        <v/>
      </c>
    </row>
    <row r="116">
      <c r="B116">
        <f>VLOOKUP(A116,Danh_muc_NVL!A:B,2,0)</f>
        <v/>
      </c>
      <c r="D116">
        <f>SUMIFS(Nhat_ky_Nhap_Xuat!D:D,Nhat_ky_Nhap_Xuat!C:C,A116,Nhat_ky_Nhap_Xuat!B:B,"Nhap")</f>
        <v/>
      </c>
      <c r="E116">
        <f>SUMIFS(Nhat_ky_Nhap_Xuat!D:D,Nhat_ky_Nhap_Xuat!C:C,A116,Nhat_ky_Nhap_Xuat!B:B,"Xuat")</f>
        <v/>
      </c>
      <c r="F116">
        <f>C116+D116-E116</f>
        <v/>
      </c>
      <c r="G116">
        <f>F116*VLOOKUP(A116,Danh_muc_NVL!A:G,7,0)</f>
        <v/>
      </c>
      <c r="H116">
        <f>IF(F116&lt;VLOOKUP(A116,Danh_muc_NVL!A:F,6,0),"Can nhap hang","")</f>
        <v/>
      </c>
    </row>
    <row r="117">
      <c r="B117">
        <f>VLOOKUP(A117,Danh_muc_NVL!A:B,2,0)</f>
        <v/>
      </c>
      <c r="D117">
        <f>SUMIFS(Nhat_ky_Nhap_Xuat!D:D,Nhat_ky_Nhap_Xuat!C:C,A117,Nhat_ky_Nhap_Xuat!B:B,"Nhap")</f>
        <v/>
      </c>
      <c r="E117">
        <f>SUMIFS(Nhat_ky_Nhap_Xuat!D:D,Nhat_ky_Nhap_Xuat!C:C,A117,Nhat_ky_Nhap_Xuat!B:B,"Xuat")</f>
        <v/>
      </c>
      <c r="F117">
        <f>C117+D117-E117</f>
        <v/>
      </c>
      <c r="G117">
        <f>F117*VLOOKUP(A117,Danh_muc_NVL!A:G,7,0)</f>
        <v/>
      </c>
      <c r="H117">
        <f>IF(F117&lt;VLOOKUP(A117,Danh_muc_NVL!A:F,6,0),"Can nhap hang","")</f>
        <v/>
      </c>
    </row>
    <row r="118">
      <c r="B118">
        <f>VLOOKUP(A118,Danh_muc_NVL!A:B,2,0)</f>
        <v/>
      </c>
      <c r="D118">
        <f>SUMIFS(Nhat_ky_Nhap_Xuat!D:D,Nhat_ky_Nhap_Xuat!C:C,A118,Nhat_ky_Nhap_Xuat!B:B,"Nhap")</f>
        <v/>
      </c>
      <c r="E118">
        <f>SUMIFS(Nhat_ky_Nhap_Xuat!D:D,Nhat_ky_Nhap_Xuat!C:C,A118,Nhat_ky_Nhap_Xuat!B:B,"Xuat")</f>
        <v/>
      </c>
      <c r="F118">
        <f>C118+D118-E118</f>
        <v/>
      </c>
      <c r="G118">
        <f>F118*VLOOKUP(A118,Danh_muc_NVL!A:G,7,0)</f>
        <v/>
      </c>
      <c r="H118">
        <f>IF(F118&lt;VLOOKUP(A118,Danh_muc_NVL!A:F,6,0),"Can nhap hang","")</f>
        <v/>
      </c>
    </row>
    <row r="119">
      <c r="B119">
        <f>VLOOKUP(A119,Danh_muc_NVL!A:B,2,0)</f>
        <v/>
      </c>
      <c r="D119">
        <f>SUMIFS(Nhat_ky_Nhap_Xuat!D:D,Nhat_ky_Nhap_Xuat!C:C,A119,Nhat_ky_Nhap_Xuat!B:B,"Nhap")</f>
        <v/>
      </c>
      <c r="E119">
        <f>SUMIFS(Nhat_ky_Nhap_Xuat!D:D,Nhat_ky_Nhap_Xuat!C:C,A119,Nhat_ky_Nhap_Xuat!B:B,"Xuat")</f>
        <v/>
      </c>
      <c r="F119">
        <f>C119+D119-E119</f>
        <v/>
      </c>
      <c r="G119">
        <f>F119*VLOOKUP(A119,Danh_muc_NVL!A:G,7,0)</f>
        <v/>
      </c>
      <c r="H119">
        <f>IF(F119&lt;VLOOKUP(A119,Danh_muc_NVL!A:F,6,0),"Can nhap hang","")</f>
        <v/>
      </c>
    </row>
    <row r="120">
      <c r="B120">
        <f>VLOOKUP(A120,Danh_muc_NVL!A:B,2,0)</f>
        <v/>
      </c>
      <c r="D120">
        <f>SUMIFS(Nhat_ky_Nhap_Xuat!D:D,Nhat_ky_Nhap_Xuat!C:C,A120,Nhat_ky_Nhap_Xuat!B:B,"Nhap")</f>
        <v/>
      </c>
      <c r="E120">
        <f>SUMIFS(Nhat_ky_Nhap_Xuat!D:D,Nhat_ky_Nhap_Xuat!C:C,A120,Nhat_ky_Nhap_Xuat!B:B,"Xuat")</f>
        <v/>
      </c>
      <c r="F120">
        <f>C120+D120-E120</f>
        <v/>
      </c>
      <c r="G120">
        <f>F120*VLOOKUP(A120,Danh_muc_NVL!A:G,7,0)</f>
        <v/>
      </c>
      <c r="H120">
        <f>IF(F120&lt;VLOOKUP(A120,Danh_muc_NVL!A:F,6,0),"Can nhap hang","")</f>
        <v/>
      </c>
    </row>
    <row r="121">
      <c r="B121">
        <f>VLOOKUP(A121,Danh_muc_NVL!A:B,2,0)</f>
        <v/>
      </c>
      <c r="D121">
        <f>SUMIFS(Nhat_ky_Nhap_Xuat!D:D,Nhat_ky_Nhap_Xuat!C:C,A121,Nhat_ky_Nhap_Xuat!B:B,"Nhap")</f>
        <v/>
      </c>
      <c r="E121">
        <f>SUMIFS(Nhat_ky_Nhap_Xuat!D:D,Nhat_ky_Nhap_Xuat!C:C,A121,Nhat_ky_Nhap_Xuat!B:B,"Xuat")</f>
        <v/>
      </c>
      <c r="F121">
        <f>C121+D121-E121</f>
        <v/>
      </c>
      <c r="G121">
        <f>F121*VLOOKUP(A121,Danh_muc_NVL!A:G,7,0)</f>
        <v/>
      </c>
      <c r="H121">
        <f>IF(F121&lt;VLOOKUP(A121,Danh_muc_NVL!A:F,6,0),"Can nhap hang","")</f>
        <v/>
      </c>
    </row>
    <row r="122">
      <c r="B122">
        <f>VLOOKUP(A122,Danh_muc_NVL!A:B,2,0)</f>
        <v/>
      </c>
      <c r="D122">
        <f>SUMIFS(Nhat_ky_Nhap_Xuat!D:D,Nhat_ky_Nhap_Xuat!C:C,A122,Nhat_ky_Nhap_Xuat!B:B,"Nhap")</f>
        <v/>
      </c>
      <c r="E122">
        <f>SUMIFS(Nhat_ky_Nhap_Xuat!D:D,Nhat_ky_Nhap_Xuat!C:C,A122,Nhat_ky_Nhap_Xuat!B:B,"Xuat")</f>
        <v/>
      </c>
      <c r="F122">
        <f>C122+D122-E122</f>
        <v/>
      </c>
      <c r="G122">
        <f>F122*VLOOKUP(A122,Danh_muc_NVL!A:G,7,0)</f>
        <v/>
      </c>
      <c r="H122">
        <f>IF(F122&lt;VLOOKUP(A122,Danh_muc_NVL!A:F,6,0),"Can nhap hang","")</f>
        <v/>
      </c>
    </row>
    <row r="123">
      <c r="B123">
        <f>VLOOKUP(A123,Danh_muc_NVL!A:B,2,0)</f>
        <v/>
      </c>
      <c r="D123">
        <f>SUMIFS(Nhat_ky_Nhap_Xuat!D:D,Nhat_ky_Nhap_Xuat!C:C,A123,Nhat_ky_Nhap_Xuat!B:B,"Nhap")</f>
        <v/>
      </c>
      <c r="E123">
        <f>SUMIFS(Nhat_ky_Nhap_Xuat!D:D,Nhat_ky_Nhap_Xuat!C:C,A123,Nhat_ky_Nhap_Xuat!B:B,"Xuat")</f>
        <v/>
      </c>
      <c r="F123">
        <f>C123+D123-E123</f>
        <v/>
      </c>
      <c r="G123">
        <f>F123*VLOOKUP(A123,Danh_muc_NVL!A:G,7,0)</f>
        <v/>
      </c>
      <c r="H123">
        <f>IF(F123&lt;VLOOKUP(A123,Danh_muc_NVL!A:F,6,0),"Can nhap hang","")</f>
        <v/>
      </c>
    </row>
    <row r="124">
      <c r="B124">
        <f>VLOOKUP(A124,Danh_muc_NVL!A:B,2,0)</f>
        <v/>
      </c>
      <c r="D124">
        <f>SUMIFS(Nhat_ky_Nhap_Xuat!D:D,Nhat_ky_Nhap_Xuat!C:C,A124,Nhat_ky_Nhap_Xuat!B:B,"Nhap")</f>
        <v/>
      </c>
      <c r="E124">
        <f>SUMIFS(Nhat_ky_Nhap_Xuat!D:D,Nhat_ky_Nhap_Xuat!C:C,A124,Nhat_ky_Nhap_Xuat!B:B,"Xuat")</f>
        <v/>
      </c>
      <c r="F124">
        <f>C124+D124-E124</f>
        <v/>
      </c>
      <c r="G124">
        <f>F124*VLOOKUP(A124,Danh_muc_NVL!A:G,7,0)</f>
        <v/>
      </c>
      <c r="H124">
        <f>IF(F124&lt;VLOOKUP(A124,Danh_muc_NVL!A:F,6,0),"Can nhap hang","")</f>
        <v/>
      </c>
    </row>
    <row r="125">
      <c r="B125">
        <f>VLOOKUP(A125,Danh_muc_NVL!A:B,2,0)</f>
        <v/>
      </c>
      <c r="D125">
        <f>SUMIFS(Nhat_ky_Nhap_Xuat!D:D,Nhat_ky_Nhap_Xuat!C:C,A125,Nhat_ky_Nhap_Xuat!B:B,"Nhap")</f>
        <v/>
      </c>
      <c r="E125">
        <f>SUMIFS(Nhat_ky_Nhap_Xuat!D:D,Nhat_ky_Nhap_Xuat!C:C,A125,Nhat_ky_Nhap_Xuat!B:B,"Xuat")</f>
        <v/>
      </c>
      <c r="F125">
        <f>C125+D125-E125</f>
        <v/>
      </c>
      <c r="G125">
        <f>F125*VLOOKUP(A125,Danh_muc_NVL!A:G,7,0)</f>
        <v/>
      </c>
      <c r="H125">
        <f>IF(F125&lt;VLOOKUP(A125,Danh_muc_NVL!A:F,6,0),"Can nhap hang","")</f>
        <v/>
      </c>
    </row>
    <row r="126">
      <c r="B126">
        <f>VLOOKUP(A126,Danh_muc_NVL!A:B,2,0)</f>
        <v/>
      </c>
      <c r="D126">
        <f>SUMIFS(Nhat_ky_Nhap_Xuat!D:D,Nhat_ky_Nhap_Xuat!C:C,A126,Nhat_ky_Nhap_Xuat!B:B,"Nhap")</f>
        <v/>
      </c>
      <c r="E126">
        <f>SUMIFS(Nhat_ky_Nhap_Xuat!D:D,Nhat_ky_Nhap_Xuat!C:C,A126,Nhat_ky_Nhap_Xuat!B:B,"Xuat")</f>
        <v/>
      </c>
      <c r="F126">
        <f>C126+D126-E126</f>
        <v/>
      </c>
      <c r="G126">
        <f>F126*VLOOKUP(A126,Danh_muc_NVL!A:G,7,0)</f>
        <v/>
      </c>
      <c r="H126">
        <f>IF(F126&lt;VLOOKUP(A126,Danh_muc_NVL!A:F,6,0),"Can nhap hang","")</f>
        <v/>
      </c>
    </row>
    <row r="127">
      <c r="B127">
        <f>VLOOKUP(A127,Danh_muc_NVL!A:B,2,0)</f>
        <v/>
      </c>
      <c r="D127">
        <f>SUMIFS(Nhat_ky_Nhap_Xuat!D:D,Nhat_ky_Nhap_Xuat!C:C,A127,Nhat_ky_Nhap_Xuat!B:B,"Nhap")</f>
        <v/>
      </c>
      <c r="E127">
        <f>SUMIFS(Nhat_ky_Nhap_Xuat!D:D,Nhat_ky_Nhap_Xuat!C:C,A127,Nhat_ky_Nhap_Xuat!B:B,"Xuat")</f>
        <v/>
      </c>
      <c r="F127">
        <f>C127+D127-E127</f>
        <v/>
      </c>
      <c r="G127">
        <f>F127*VLOOKUP(A127,Danh_muc_NVL!A:G,7,0)</f>
        <v/>
      </c>
      <c r="H127">
        <f>IF(F127&lt;VLOOKUP(A127,Danh_muc_NVL!A:F,6,0),"Can nhap hang","")</f>
        <v/>
      </c>
    </row>
    <row r="128">
      <c r="B128">
        <f>VLOOKUP(A128,Danh_muc_NVL!A:B,2,0)</f>
        <v/>
      </c>
      <c r="D128">
        <f>SUMIFS(Nhat_ky_Nhap_Xuat!D:D,Nhat_ky_Nhap_Xuat!C:C,A128,Nhat_ky_Nhap_Xuat!B:B,"Nhap")</f>
        <v/>
      </c>
      <c r="E128">
        <f>SUMIFS(Nhat_ky_Nhap_Xuat!D:D,Nhat_ky_Nhap_Xuat!C:C,A128,Nhat_ky_Nhap_Xuat!B:B,"Xuat")</f>
        <v/>
      </c>
      <c r="F128">
        <f>C128+D128-E128</f>
        <v/>
      </c>
      <c r="G128">
        <f>F128*VLOOKUP(A128,Danh_muc_NVL!A:G,7,0)</f>
        <v/>
      </c>
      <c r="H128">
        <f>IF(F128&lt;VLOOKUP(A128,Danh_muc_NVL!A:F,6,0),"Can nhap hang","")</f>
        <v/>
      </c>
    </row>
    <row r="129">
      <c r="B129">
        <f>VLOOKUP(A129,Danh_muc_NVL!A:B,2,0)</f>
        <v/>
      </c>
      <c r="D129">
        <f>SUMIFS(Nhat_ky_Nhap_Xuat!D:D,Nhat_ky_Nhap_Xuat!C:C,A129,Nhat_ky_Nhap_Xuat!B:B,"Nhap")</f>
        <v/>
      </c>
      <c r="E129">
        <f>SUMIFS(Nhat_ky_Nhap_Xuat!D:D,Nhat_ky_Nhap_Xuat!C:C,A129,Nhat_ky_Nhap_Xuat!B:B,"Xuat")</f>
        <v/>
      </c>
      <c r="F129">
        <f>C129+D129-E129</f>
        <v/>
      </c>
      <c r="G129">
        <f>F129*VLOOKUP(A129,Danh_muc_NVL!A:G,7,0)</f>
        <v/>
      </c>
      <c r="H129">
        <f>IF(F129&lt;VLOOKUP(A129,Danh_muc_NVL!A:F,6,0),"Can nhap hang","")</f>
        <v/>
      </c>
    </row>
    <row r="130">
      <c r="B130">
        <f>VLOOKUP(A130,Danh_muc_NVL!A:B,2,0)</f>
        <v/>
      </c>
      <c r="D130">
        <f>SUMIFS(Nhat_ky_Nhap_Xuat!D:D,Nhat_ky_Nhap_Xuat!C:C,A130,Nhat_ky_Nhap_Xuat!B:B,"Nhap")</f>
        <v/>
      </c>
      <c r="E130">
        <f>SUMIFS(Nhat_ky_Nhap_Xuat!D:D,Nhat_ky_Nhap_Xuat!C:C,A130,Nhat_ky_Nhap_Xuat!B:B,"Xuat")</f>
        <v/>
      </c>
      <c r="F130">
        <f>C130+D130-E130</f>
        <v/>
      </c>
      <c r="G130">
        <f>F130*VLOOKUP(A130,Danh_muc_NVL!A:G,7,0)</f>
        <v/>
      </c>
      <c r="H130">
        <f>IF(F130&lt;VLOOKUP(A130,Danh_muc_NVL!A:F,6,0),"Can nhap hang","")</f>
        <v/>
      </c>
    </row>
    <row r="131">
      <c r="B131">
        <f>VLOOKUP(A131,Danh_muc_NVL!A:B,2,0)</f>
        <v/>
      </c>
      <c r="D131">
        <f>SUMIFS(Nhat_ky_Nhap_Xuat!D:D,Nhat_ky_Nhap_Xuat!C:C,A131,Nhat_ky_Nhap_Xuat!B:B,"Nhap")</f>
        <v/>
      </c>
      <c r="E131">
        <f>SUMIFS(Nhat_ky_Nhap_Xuat!D:D,Nhat_ky_Nhap_Xuat!C:C,A131,Nhat_ky_Nhap_Xuat!B:B,"Xuat")</f>
        <v/>
      </c>
      <c r="F131">
        <f>C131+D131-E131</f>
        <v/>
      </c>
      <c r="G131">
        <f>F131*VLOOKUP(A131,Danh_muc_NVL!A:G,7,0)</f>
        <v/>
      </c>
      <c r="H131">
        <f>IF(F131&lt;VLOOKUP(A131,Danh_muc_NVL!A:F,6,0),"Can nhap hang","")</f>
        <v/>
      </c>
    </row>
    <row r="132">
      <c r="B132">
        <f>VLOOKUP(A132,Danh_muc_NVL!A:B,2,0)</f>
        <v/>
      </c>
      <c r="D132">
        <f>SUMIFS(Nhat_ky_Nhap_Xuat!D:D,Nhat_ky_Nhap_Xuat!C:C,A132,Nhat_ky_Nhap_Xuat!B:B,"Nhap")</f>
        <v/>
      </c>
      <c r="E132">
        <f>SUMIFS(Nhat_ky_Nhap_Xuat!D:D,Nhat_ky_Nhap_Xuat!C:C,A132,Nhat_ky_Nhap_Xuat!B:B,"Xuat")</f>
        <v/>
      </c>
      <c r="F132">
        <f>C132+D132-E132</f>
        <v/>
      </c>
      <c r="G132">
        <f>F132*VLOOKUP(A132,Danh_muc_NVL!A:G,7,0)</f>
        <v/>
      </c>
      <c r="H132">
        <f>IF(F132&lt;VLOOKUP(A132,Danh_muc_NVL!A:F,6,0),"Can nhap hang","")</f>
        <v/>
      </c>
    </row>
    <row r="133">
      <c r="B133">
        <f>VLOOKUP(A133,Danh_muc_NVL!A:B,2,0)</f>
        <v/>
      </c>
      <c r="D133">
        <f>SUMIFS(Nhat_ky_Nhap_Xuat!D:D,Nhat_ky_Nhap_Xuat!C:C,A133,Nhat_ky_Nhap_Xuat!B:B,"Nhap")</f>
        <v/>
      </c>
      <c r="E133">
        <f>SUMIFS(Nhat_ky_Nhap_Xuat!D:D,Nhat_ky_Nhap_Xuat!C:C,A133,Nhat_ky_Nhap_Xuat!B:B,"Xuat")</f>
        <v/>
      </c>
      <c r="F133">
        <f>C133+D133-E133</f>
        <v/>
      </c>
      <c r="G133">
        <f>F133*VLOOKUP(A133,Danh_muc_NVL!A:G,7,0)</f>
        <v/>
      </c>
      <c r="H133">
        <f>IF(F133&lt;VLOOKUP(A133,Danh_muc_NVL!A:F,6,0),"Can nhap hang","")</f>
        <v/>
      </c>
    </row>
    <row r="134">
      <c r="B134">
        <f>VLOOKUP(A134,Danh_muc_NVL!A:B,2,0)</f>
        <v/>
      </c>
      <c r="D134">
        <f>SUMIFS(Nhat_ky_Nhap_Xuat!D:D,Nhat_ky_Nhap_Xuat!C:C,A134,Nhat_ky_Nhap_Xuat!B:B,"Nhap")</f>
        <v/>
      </c>
      <c r="E134">
        <f>SUMIFS(Nhat_ky_Nhap_Xuat!D:D,Nhat_ky_Nhap_Xuat!C:C,A134,Nhat_ky_Nhap_Xuat!B:B,"Xuat")</f>
        <v/>
      </c>
      <c r="F134">
        <f>C134+D134-E134</f>
        <v/>
      </c>
      <c r="G134">
        <f>F134*VLOOKUP(A134,Danh_muc_NVL!A:G,7,0)</f>
        <v/>
      </c>
      <c r="H134">
        <f>IF(F134&lt;VLOOKUP(A134,Danh_muc_NVL!A:F,6,0),"Can nhap hang","")</f>
        <v/>
      </c>
    </row>
    <row r="135">
      <c r="B135">
        <f>VLOOKUP(A135,Danh_muc_NVL!A:B,2,0)</f>
        <v/>
      </c>
      <c r="D135">
        <f>SUMIFS(Nhat_ky_Nhap_Xuat!D:D,Nhat_ky_Nhap_Xuat!C:C,A135,Nhat_ky_Nhap_Xuat!B:B,"Nhap")</f>
        <v/>
      </c>
      <c r="E135">
        <f>SUMIFS(Nhat_ky_Nhap_Xuat!D:D,Nhat_ky_Nhap_Xuat!C:C,A135,Nhat_ky_Nhap_Xuat!B:B,"Xuat")</f>
        <v/>
      </c>
      <c r="F135">
        <f>C135+D135-E135</f>
        <v/>
      </c>
      <c r="G135">
        <f>F135*VLOOKUP(A135,Danh_muc_NVL!A:G,7,0)</f>
        <v/>
      </c>
      <c r="H135">
        <f>IF(F135&lt;VLOOKUP(A135,Danh_muc_NVL!A:F,6,0),"Can nhap hang","")</f>
        <v/>
      </c>
    </row>
    <row r="136">
      <c r="B136">
        <f>VLOOKUP(A136,Danh_muc_NVL!A:B,2,0)</f>
        <v/>
      </c>
      <c r="D136">
        <f>SUMIFS(Nhat_ky_Nhap_Xuat!D:D,Nhat_ky_Nhap_Xuat!C:C,A136,Nhat_ky_Nhap_Xuat!B:B,"Nhap")</f>
        <v/>
      </c>
      <c r="E136">
        <f>SUMIFS(Nhat_ky_Nhap_Xuat!D:D,Nhat_ky_Nhap_Xuat!C:C,A136,Nhat_ky_Nhap_Xuat!B:B,"Xuat")</f>
        <v/>
      </c>
      <c r="F136">
        <f>C136+D136-E136</f>
        <v/>
      </c>
      <c r="G136">
        <f>F136*VLOOKUP(A136,Danh_muc_NVL!A:G,7,0)</f>
        <v/>
      </c>
      <c r="H136">
        <f>IF(F136&lt;VLOOKUP(A136,Danh_muc_NVL!A:F,6,0),"Can nhap hang","")</f>
        <v/>
      </c>
    </row>
    <row r="137">
      <c r="B137">
        <f>VLOOKUP(A137,Danh_muc_NVL!A:B,2,0)</f>
        <v/>
      </c>
      <c r="D137">
        <f>SUMIFS(Nhat_ky_Nhap_Xuat!D:D,Nhat_ky_Nhap_Xuat!C:C,A137,Nhat_ky_Nhap_Xuat!B:B,"Nhap")</f>
        <v/>
      </c>
      <c r="E137">
        <f>SUMIFS(Nhat_ky_Nhap_Xuat!D:D,Nhat_ky_Nhap_Xuat!C:C,A137,Nhat_ky_Nhap_Xuat!B:B,"Xuat")</f>
        <v/>
      </c>
      <c r="F137">
        <f>C137+D137-E137</f>
        <v/>
      </c>
      <c r="G137">
        <f>F137*VLOOKUP(A137,Danh_muc_NVL!A:G,7,0)</f>
        <v/>
      </c>
      <c r="H137">
        <f>IF(F137&lt;VLOOKUP(A137,Danh_muc_NVL!A:F,6,0),"Can nhap hang","")</f>
        <v/>
      </c>
    </row>
    <row r="138">
      <c r="B138">
        <f>VLOOKUP(A138,Danh_muc_NVL!A:B,2,0)</f>
        <v/>
      </c>
      <c r="D138">
        <f>SUMIFS(Nhat_ky_Nhap_Xuat!D:D,Nhat_ky_Nhap_Xuat!C:C,A138,Nhat_ky_Nhap_Xuat!B:B,"Nhap")</f>
        <v/>
      </c>
      <c r="E138">
        <f>SUMIFS(Nhat_ky_Nhap_Xuat!D:D,Nhat_ky_Nhap_Xuat!C:C,A138,Nhat_ky_Nhap_Xuat!B:B,"Xuat")</f>
        <v/>
      </c>
      <c r="F138">
        <f>C138+D138-E138</f>
        <v/>
      </c>
      <c r="G138">
        <f>F138*VLOOKUP(A138,Danh_muc_NVL!A:G,7,0)</f>
        <v/>
      </c>
      <c r="H138">
        <f>IF(F138&lt;VLOOKUP(A138,Danh_muc_NVL!A:F,6,0),"Can nhap hang","")</f>
        <v/>
      </c>
    </row>
    <row r="139">
      <c r="B139">
        <f>VLOOKUP(A139,Danh_muc_NVL!A:B,2,0)</f>
        <v/>
      </c>
      <c r="D139">
        <f>SUMIFS(Nhat_ky_Nhap_Xuat!D:D,Nhat_ky_Nhap_Xuat!C:C,A139,Nhat_ky_Nhap_Xuat!B:B,"Nhap")</f>
        <v/>
      </c>
      <c r="E139">
        <f>SUMIFS(Nhat_ky_Nhap_Xuat!D:D,Nhat_ky_Nhap_Xuat!C:C,A139,Nhat_ky_Nhap_Xuat!B:B,"Xuat")</f>
        <v/>
      </c>
      <c r="F139">
        <f>C139+D139-E139</f>
        <v/>
      </c>
      <c r="G139">
        <f>F139*VLOOKUP(A139,Danh_muc_NVL!A:G,7,0)</f>
        <v/>
      </c>
      <c r="H139">
        <f>IF(F139&lt;VLOOKUP(A139,Danh_muc_NVL!A:F,6,0),"Can nhap hang","")</f>
        <v/>
      </c>
    </row>
    <row r="140">
      <c r="B140">
        <f>VLOOKUP(A140,Danh_muc_NVL!A:B,2,0)</f>
        <v/>
      </c>
      <c r="D140">
        <f>SUMIFS(Nhat_ky_Nhap_Xuat!D:D,Nhat_ky_Nhap_Xuat!C:C,A140,Nhat_ky_Nhap_Xuat!B:B,"Nhap")</f>
        <v/>
      </c>
      <c r="E140">
        <f>SUMIFS(Nhat_ky_Nhap_Xuat!D:D,Nhat_ky_Nhap_Xuat!C:C,A140,Nhat_ky_Nhap_Xuat!B:B,"Xuat")</f>
        <v/>
      </c>
      <c r="F140">
        <f>C140+D140-E140</f>
        <v/>
      </c>
      <c r="G140">
        <f>F140*VLOOKUP(A140,Danh_muc_NVL!A:G,7,0)</f>
        <v/>
      </c>
      <c r="H140">
        <f>IF(F140&lt;VLOOKUP(A140,Danh_muc_NVL!A:F,6,0),"Can nhap hang","")</f>
        <v/>
      </c>
    </row>
    <row r="141">
      <c r="B141">
        <f>VLOOKUP(A141,Danh_muc_NVL!A:B,2,0)</f>
        <v/>
      </c>
      <c r="D141">
        <f>SUMIFS(Nhat_ky_Nhap_Xuat!D:D,Nhat_ky_Nhap_Xuat!C:C,A141,Nhat_ky_Nhap_Xuat!B:B,"Nhap")</f>
        <v/>
      </c>
      <c r="E141">
        <f>SUMIFS(Nhat_ky_Nhap_Xuat!D:D,Nhat_ky_Nhap_Xuat!C:C,A141,Nhat_ky_Nhap_Xuat!B:B,"Xuat")</f>
        <v/>
      </c>
      <c r="F141">
        <f>C141+D141-E141</f>
        <v/>
      </c>
      <c r="G141">
        <f>F141*VLOOKUP(A141,Danh_muc_NVL!A:G,7,0)</f>
        <v/>
      </c>
      <c r="H141">
        <f>IF(F141&lt;VLOOKUP(A141,Danh_muc_NVL!A:F,6,0),"Can nhap hang","")</f>
        <v/>
      </c>
    </row>
    <row r="142">
      <c r="B142">
        <f>VLOOKUP(A142,Danh_muc_NVL!A:B,2,0)</f>
        <v/>
      </c>
      <c r="D142">
        <f>SUMIFS(Nhat_ky_Nhap_Xuat!D:D,Nhat_ky_Nhap_Xuat!C:C,A142,Nhat_ky_Nhap_Xuat!B:B,"Nhap")</f>
        <v/>
      </c>
      <c r="E142">
        <f>SUMIFS(Nhat_ky_Nhap_Xuat!D:D,Nhat_ky_Nhap_Xuat!C:C,A142,Nhat_ky_Nhap_Xuat!B:B,"Xuat")</f>
        <v/>
      </c>
      <c r="F142">
        <f>C142+D142-E142</f>
        <v/>
      </c>
      <c r="G142">
        <f>F142*VLOOKUP(A142,Danh_muc_NVL!A:G,7,0)</f>
        <v/>
      </c>
      <c r="H142">
        <f>IF(F142&lt;VLOOKUP(A142,Danh_muc_NVL!A:F,6,0),"Can nhap hang","")</f>
        <v/>
      </c>
    </row>
    <row r="143">
      <c r="B143">
        <f>VLOOKUP(A143,Danh_muc_NVL!A:B,2,0)</f>
        <v/>
      </c>
      <c r="D143">
        <f>SUMIFS(Nhat_ky_Nhap_Xuat!D:D,Nhat_ky_Nhap_Xuat!C:C,A143,Nhat_ky_Nhap_Xuat!B:B,"Nhap")</f>
        <v/>
      </c>
      <c r="E143">
        <f>SUMIFS(Nhat_ky_Nhap_Xuat!D:D,Nhat_ky_Nhap_Xuat!C:C,A143,Nhat_ky_Nhap_Xuat!B:B,"Xuat")</f>
        <v/>
      </c>
      <c r="F143">
        <f>C143+D143-E143</f>
        <v/>
      </c>
      <c r="G143">
        <f>F143*VLOOKUP(A143,Danh_muc_NVL!A:G,7,0)</f>
        <v/>
      </c>
      <c r="H143">
        <f>IF(F143&lt;VLOOKUP(A143,Danh_muc_NVL!A:F,6,0),"Can nhap hang","")</f>
        <v/>
      </c>
    </row>
    <row r="144">
      <c r="B144">
        <f>VLOOKUP(A144,Danh_muc_NVL!A:B,2,0)</f>
        <v/>
      </c>
      <c r="D144">
        <f>SUMIFS(Nhat_ky_Nhap_Xuat!D:D,Nhat_ky_Nhap_Xuat!C:C,A144,Nhat_ky_Nhap_Xuat!B:B,"Nhap")</f>
        <v/>
      </c>
      <c r="E144">
        <f>SUMIFS(Nhat_ky_Nhap_Xuat!D:D,Nhat_ky_Nhap_Xuat!C:C,A144,Nhat_ky_Nhap_Xuat!B:B,"Xuat")</f>
        <v/>
      </c>
      <c r="F144">
        <f>C144+D144-E144</f>
        <v/>
      </c>
      <c r="G144">
        <f>F144*VLOOKUP(A144,Danh_muc_NVL!A:G,7,0)</f>
        <v/>
      </c>
      <c r="H144">
        <f>IF(F144&lt;VLOOKUP(A144,Danh_muc_NVL!A:F,6,0),"Can nhap hang","")</f>
        <v/>
      </c>
    </row>
    <row r="145">
      <c r="B145">
        <f>VLOOKUP(A145,Danh_muc_NVL!A:B,2,0)</f>
        <v/>
      </c>
      <c r="D145">
        <f>SUMIFS(Nhat_ky_Nhap_Xuat!D:D,Nhat_ky_Nhap_Xuat!C:C,A145,Nhat_ky_Nhap_Xuat!B:B,"Nhap")</f>
        <v/>
      </c>
      <c r="E145">
        <f>SUMIFS(Nhat_ky_Nhap_Xuat!D:D,Nhat_ky_Nhap_Xuat!C:C,A145,Nhat_ky_Nhap_Xuat!B:B,"Xuat")</f>
        <v/>
      </c>
      <c r="F145">
        <f>C145+D145-E145</f>
        <v/>
      </c>
      <c r="G145">
        <f>F145*VLOOKUP(A145,Danh_muc_NVL!A:G,7,0)</f>
        <v/>
      </c>
      <c r="H145">
        <f>IF(F145&lt;VLOOKUP(A145,Danh_muc_NVL!A:F,6,0),"Can nhap hang","")</f>
        <v/>
      </c>
    </row>
    <row r="146">
      <c r="B146">
        <f>VLOOKUP(A146,Danh_muc_NVL!A:B,2,0)</f>
        <v/>
      </c>
      <c r="D146">
        <f>SUMIFS(Nhat_ky_Nhap_Xuat!D:D,Nhat_ky_Nhap_Xuat!C:C,A146,Nhat_ky_Nhap_Xuat!B:B,"Nhap")</f>
        <v/>
      </c>
      <c r="E146">
        <f>SUMIFS(Nhat_ky_Nhap_Xuat!D:D,Nhat_ky_Nhap_Xuat!C:C,A146,Nhat_ky_Nhap_Xuat!B:B,"Xuat")</f>
        <v/>
      </c>
      <c r="F146">
        <f>C146+D146-E146</f>
        <v/>
      </c>
      <c r="G146">
        <f>F146*VLOOKUP(A146,Danh_muc_NVL!A:G,7,0)</f>
        <v/>
      </c>
      <c r="H146">
        <f>IF(F146&lt;VLOOKUP(A146,Danh_muc_NVL!A:F,6,0),"Can nhap hang","")</f>
        <v/>
      </c>
    </row>
    <row r="147">
      <c r="B147">
        <f>VLOOKUP(A147,Danh_muc_NVL!A:B,2,0)</f>
        <v/>
      </c>
      <c r="D147">
        <f>SUMIFS(Nhat_ky_Nhap_Xuat!D:D,Nhat_ky_Nhap_Xuat!C:C,A147,Nhat_ky_Nhap_Xuat!B:B,"Nhap")</f>
        <v/>
      </c>
      <c r="E147">
        <f>SUMIFS(Nhat_ky_Nhap_Xuat!D:D,Nhat_ky_Nhap_Xuat!C:C,A147,Nhat_ky_Nhap_Xuat!B:B,"Xuat")</f>
        <v/>
      </c>
      <c r="F147">
        <f>C147+D147-E147</f>
        <v/>
      </c>
      <c r="G147">
        <f>F147*VLOOKUP(A147,Danh_muc_NVL!A:G,7,0)</f>
        <v/>
      </c>
      <c r="H147">
        <f>IF(F147&lt;VLOOKUP(A147,Danh_muc_NVL!A:F,6,0),"Can nhap hang","")</f>
        <v/>
      </c>
    </row>
    <row r="148">
      <c r="B148">
        <f>VLOOKUP(A148,Danh_muc_NVL!A:B,2,0)</f>
        <v/>
      </c>
      <c r="D148">
        <f>SUMIFS(Nhat_ky_Nhap_Xuat!D:D,Nhat_ky_Nhap_Xuat!C:C,A148,Nhat_ky_Nhap_Xuat!B:B,"Nhap")</f>
        <v/>
      </c>
      <c r="E148">
        <f>SUMIFS(Nhat_ky_Nhap_Xuat!D:D,Nhat_ky_Nhap_Xuat!C:C,A148,Nhat_ky_Nhap_Xuat!B:B,"Xuat")</f>
        <v/>
      </c>
      <c r="F148">
        <f>C148+D148-E148</f>
        <v/>
      </c>
      <c r="G148">
        <f>F148*VLOOKUP(A148,Danh_muc_NVL!A:G,7,0)</f>
        <v/>
      </c>
      <c r="H148">
        <f>IF(F148&lt;VLOOKUP(A148,Danh_muc_NVL!A:F,6,0),"Can nhap hang","")</f>
        <v/>
      </c>
    </row>
    <row r="149">
      <c r="B149">
        <f>VLOOKUP(A149,Danh_muc_NVL!A:B,2,0)</f>
        <v/>
      </c>
      <c r="D149">
        <f>SUMIFS(Nhat_ky_Nhap_Xuat!D:D,Nhat_ky_Nhap_Xuat!C:C,A149,Nhat_ky_Nhap_Xuat!B:B,"Nhap")</f>
        <v/>
      </c>
      <c r="E149">
        <f>SUMIFS(Nhat_ky_Nhap_Xuat!D:D,Nhat_ky_Nhap_Xuat!C:C,A149,Nhat_ky_Nhap_Xuat!B:B,"Xuat")</f>
        <v/>
      </c>
      <c r="F149">
        <f>C149+D149-E149</f>
        <v/>
      </c>
      <c r="G149">
        <f>F149*VLOOKUP(A149,Danh_muc_NVL!A:G,7,0)</f>
        <v/>
      </c>
      <c r="H149">
        <f>IF(F149&lt;VLOOKUP(A149,Danh_muc_NVL!A:F,6,0),"Can nhap hang","")</f>
        <v/>
      </c>
    </row>
    <row r="150">
      <c r="B150">
        <f>VLOOKUP(A150,Danh_muc_NVL!A:B,2,0)</f>
        <v/>
      </c>
      <c r="D150">
        <f>SUMIFS(Nhat_ky_Nhap_Xuat!D:D,Nhat_ky_Nhap_Xuat!C:C,A150,Nhat_ky_Nhap_Xuat!B:B,"Nhap")</f>
        <v/>
      </c>
      <c r="E150">
        <f>SUMIFS(Nhat_ky_Nhap_Xuat!D:D,Nhat_ky_Nhap_Xuat!C:C,A150,Nhat_ky_Nhap_Xuat!B:B,"Xuat")</f>
        <v/>
      </c>
      <c r="F150">
        <f>C150+D150-E150</f>
        <v/>
      </c>
      <c r="G150">
        <f>F150*VLOOKUP(A150,Danh_muc_NVL!A:G,7,0)</f>
        <v/>
      </c>
      <c r="H150">
        <f>IF(F150&lt;VLOOKUP(A150,Danh_muc_NVL!A:F,6,0),"Can nhap hang","")</f>
        <v/>
      </c>
    </row>
    <row r="151">
      <c r="B151">
        <f>VLOOKUP(A151,Danh_muc_NVL!A:B,2,0)</f>
        <v/>
      </c>
      <c r="D151">
        <f>SUMIFS(Nhat_ky_Nhap_Xuat!D:D,Nhat_ky_Nhap_Xuat!C:C,A151,Nhat_ky_Nhap_Xuat!B:B,"Nhap")</f>
        <v/>
      </c>
      <c r="E151">
        <f>SUMIFS(Nhat_ky_Nhap_Xuat!D:D,Nhat_ky_Nhap_Xuat!C:C,A151,Nhat_ky_Nhap_Xuat!B:B,"Xuat")</f>
        <v/>
      </c>
      <c r="F151">
        <f>C151+D151-E151</f>
        <v/>
      </c>
      <c r="G151">
        <f>F151*VLOOKUP(A151,Danh_muc_NVL!A:G,7,0)</f>
        <v/>
      </c>
      <c r="H151">
        <f>IF(F151&lt;VLOOKUP(A151,Danh_muc_NVL!A:F,6,0),"Can nhap hang","")</f>
        <v/>
      </c>
    </row>
    <row r="152">
      <c r="B152">
        <f>VLOOKUP(A152,Danh_muc_NVL!A:B,2,0)</f>
        <v/>
      </c>
      <c r="D152">
        <f>SUMIFS(Nhat_ky_Nhap_Xuat!D:D,Nhat_ky_Nhap_Xuat!C:C,A152,Nhat_ky_Nhap_Xuat!B:B,"Nhap")</f>
        <v/>
      </c>
      <c r="E152">
        <f>SUMIFS(Nhat_ky_Nhap_Xuat!D:D,Nhat_ky_Nhap_Xuat!C:C,A152,Nhat_ky_Nhap_Xuat!B:B,"Xuat")</f>
        <v/>
      </c>
      <c r="F152">
        <f>C152+D152-E152</f>
        <v/>
      </c>
      <c r="G152">
        <f>F152*VLOOKUP(A152,Danh_muc_NVL!A:G,7,0)</f>
        <v/>
      </c>
      <c r="H152">
        <f>IF(F152&lt;VLOOKUP(A152,Danh_muc_NVL!A:F,6,0),"Can nhap hang","")</f>
        <v/>
      </c>
    </row>
    <row r="153">
      <c r="B153">
        <f>VLOOKUP(A153,Danh_muc_NVL!A:B,2,0)</f>
        <v/>
      </c>
      <c r="D153">
        <f>SUMIFS(Nhat_ky_Nhap_Xuat!D:D,Nhat_ky_Nhap_Xuat!C:C,A153,Nhat_ky_Nhap_Xuat!B:B,"Nhap")</f>
        <v/>
      </c>
      <c r="E153">
        <f>SUMIFS(Nhat_ky_Nhap_Xuat!D:D,Nhat_ky_Nhap_Xuat!C:C,A153,Nhat_ky_Nhap_Xuat!B:B,"Xuat")</f>
        <v/>
      </c>
      <c r="F153">
        <f>C153+D153-E153</f>
        <v/>
      </c>
      <c r="G153">
        <f>F153*VLOOKUP(A153,Danh_muc_NVL!A:G,7,0)</f>
        <v/>
      </c>
      <c r="H153">
        <f>IF(F153&lt;VLOOKUP(A153,Danh_muc_NVL!A:F,6,0),"Can nhap hang","")</f>
        <v/>
      </c>
    </row>
    <row r="154">
      <c r="B154">
        <f>VLOOKUP(A154,Danh_muc_NVL!A:B,2,0)</f>
        <v/>
      </c>
      <c r="D154">
        <f>SUMIFS(Nhat_ky_Nhap_Xuat!D:D,Nhat_ky_Nhap_Xuat!C:C,A154,Nhat_ky_Nhap_Xuat!B:B,"Nhap")</f>
        <v/>
      </c>
      <c r="E154">
        <f>SUMIFS(Nhat_ky_Nhap_Xuat!D:D,Nhat_ky_Nhap_Xuat!C:C,A154,Nhat_ky_Nhap_Xuat!B:B,"Xuat")</f>
        <v/>
      </c>
      <c r="F154">
        <f>C154+D154-E154</f>
        <v/>
      </c>
      <c r="G154">
        <f>F154*VLOOKUP(A154,Danh_muc_NVL!A:G,7,0)</f>
        <v/>
      </c>
      <c r="H154">
        <f>IF(F154&lt;VLOOKUP(A154,Danh_muc_NVL!A:F,6,0),"Can nhap hang","")</f>
        <v/>
      </c>
    </row>
    <row r="155">
      <c r="B155">
        <f>VLOOKUP(A155,Danh_muc_NVL!A:B,2,0)</f>
        <v/>
      </c>
      <c r="D155">
        <f>SUMIFS(Nhat_ky_Nhap_Xuat!D:D,Nhat_ky_Nhap_Xuat!C:C,A155,Nhat_ky_Nhap_Xuat!B:B,"Nhap")</f>
        <v/>
      </c>
      <c r="E155">
        <f>SUMIFS(Nhat_ky_Nhap_Xuat!D:D,Nhat_ky_Nhap_Xuat!C:C,A155,Nhat_ky_Nhap_Xuat!B:B,"Xuat")</f>
        <v/>
      </c>
      <c r="F155">
        <f>C155+D155-E155</f>
        <v/>
      </c>
      <c r="G155">
        <f>F155*VLOOKUP(A155,Danh_muc_NVL!A:G,7,0)</f>
        <v/>
      </c>
      <c r="H155">
        <f>IF(F155&lt;VLOOKUP(A155,Danh_muc_NVL!A:F,6,0),"Can nhap hang","")</f>
        <v/>
      </c>
    </row>
    <row r="156">
      <c r="B156">
        <f>VLOOKUP(A156,Danh_muc_NVL!A:B,2,0)</f>
        <v/>
      </c>
      <c r="D156">
        <f>SUMIFS(Nhat_ky_Nhap_Xuat!D:D,Nhat_ky_Nhap_Xuat!C:C,A156,Nhat_ky_Nhap_Xuat!B:B,"Nhap")</f>
        <v/>
      </c>
      <c r="E156">
        <f>SUMIFS(Nhat_ky_Nhap_Xuat!D:D,Nhat_ky_Nhap_Xuat!C:C,A156,Nhat_ky_Nhap_Xuat!B:B,"Xuat")</f>
        <v/>
      </c>
      <c r="F156">
        <f>C156+D156-E156</f>
        <v/>
      </c>
      <c r="G156">
        <f>F156*VLOOKUP(A156,Danh_muc_NVL!A:G,7,0)</f>
        <v/>
      </c>
      <c r="H156">
        <f>IF(F156&lt;VLOOKUP(A156,Danh_muc_NVL!A:F,6,0),"Can nhap hang","")</f>
        <v/>
      </c>
    </row>
    <row r="157">
      <c r="B157">
        <f>VLOOKUP(A157,Danh_muc_NVL!A:B,2,0)</f>
        <v/>
      </c>
      <c r="D157">
        <f>SUMIFS(Nhat_ky_Nhap_Xuat!D:D,Nhat_ky_Nhap_Xuat!C:C,A157,Nhat_ky_Nhap_Xuat!B:B,"Nhap")</f>
        <v/>
      </c>
      <c r="E157">
        <f>SUMIFS(Nhat_ky_Nhap_Xuat!D:D,Nhat_ky_Nhap_Xuat!C:C,A157,Nhat_ky_Nhap_Xuat!B:B,"Xuat")</f>
        <v/>
      </c>
      <c r="F157">
        <f>C157+D157-E157</f>
        <v/>
      </c>
      <c r="G157">
        <f>F157*VLOOKUP(A157,Danh_muc_NVL!A:G,7,0)</f>
        <v/>
      </c>
      <c r="H157">
        <f>IF(F157&lt;VLOOKUP(A157,Danh_muc_NVL!A:F,6,0),"Can nhap hang","")</f>
        <v/>
      </c>
    </row>
    <row r="158">
      <c r="B158">
        <f>VLOOKUP(A158,Danh_muc_NVL!A:B,2,0)</f>
        <v/>
      </c>
      <c r="D158">
        <f>SUMIFS(Nhat_ky_Nhap_Xuat!D:D,Nhat_ky_Nhap_Xuat!C:C,A158,Nhat_ky_Nhap_Xuat!B:B,"Nhap")</f>
        <v/>
      </c>
      <c r="E158">
        <f>SUMIFS(Nhat_ky_Nhap_Xuat!D:D,Nhat_ky_Nhap_Xuat!C:C,A158,Nhat_ky_Nhap_Xuat!B:B,"Xuat")</f>
        <v/>
      </c>
      <c r="F158">
        <f>C158+D158-E158</f>
        <v/>
      </c>
      <c r="G158">
        <f>F158*VLOOKUP(A158,Danh_muc_NVL!A:G,7,0)</f>
        <v/>
      </c>
      <c r="H158">
        <f>IF(F158&lt;VLOOKUP(A158,Danh_muc_NVL!A:F,6,0),"Can nhap hang","")</f>
        <v/>
      </c>
    </row>
    <row r="159">
      <c r="B159">
        <f>VLOOKUP(A159,Danh_muc_NVL!A:B,2,0)</f>
        <v/>
      </c>
      <c r="D159">
        <f>SUMIFS(Nhat_ky_Nhap_Xuat!D:D,Nhat_ky_Nhap_Xuat!C:C,A159,Nhat_ky_Nhap_Xuat!B:B,"Nhap")</f>
        <v/>
      </c>
      <c r="E159">
        <f>SUMIFS(Nhat_ky_Nhap_Xuat!D:D,Nhat_ky_Nhap_Xuat!C:C,A159,Nhat_ky_Nhap_Xuat!B:B,"Xuat")</f>
        <v/>
      </c>
      <c r="F159">
        <f>C159+D159-E159</f>
        <v/>
      </c>
      <c r="G159">
        <f>F159*VLOOKUP(A159,Danh_muc_NVL!A:G,7,0)</f>
        <v/>
      </c>
      <c r="H159">
        <f>IF(F159&lt;VLOOKUP(A159,Danh_muc_NVL!A:F,6,0),"Can nhap hang","")</f>
        <v/>
      </c>
    </row>
    <row r="160">
      <c r="B160">
        <f>VLOOKUP(A160,Danh_muc_NVL!A:B,2,0)</f>
        <v/>
      </c>
      <c r="D160">
        <f>SUMIFS(Nhat_ky_Nhap_Xuat!D:D,Nhat_ky_Nhap_Xuat!C:C,A160,Nhat_ky_Nhap_Xuat!B:B,"Nhap")</f>
        <v/>
      </c>
      <c r="E160">
        <f>SUMIFS(Nhat_ky_Nhap_Xuat!D:D,Nhat_ky_Nhap_Xuat!C:C,A160,Nhat_ky_Nhap_Xuat!B:B,"Xuat")</f>
        <v/>
      </c>
      <c r="F160">
        <f>C160+D160-E160</f>
        <v/>
      </c>
      <c r="G160">
        <f>F160*VLOOKUP(A160,Danh_muc_NVL!A:G,7,0)</f>
        <v/>
      </c>
      <c r="H160">
        <f>IF(F160&lt;VLOOKUP(A160,Danh_muc_NVL!A:F,6,0),"Can nhap hang","")</f>
        <v/>
      </c>
    </row>
    <row r="161">
      <c r="B161">
        <f>VLOOKUP(A161,Danh_muc_NVL!A:B,2,0)</f>
        <v/>
      </c>
      <c r="D161">
        <f>SUMIFS(Nhat_ky_Nhap_Xuat!D:D,Nhat_ky_Nhap_Xuat!C:C,A161,Nhat_ky_Nhap_Xuat!B:B,"Nhap")</f>
        <v/>
      </c>
      <c r="E161">
        <f>SUMIFS(Nhat_ky_Nhap_Xuat!D:D,Nhat_ky_Nhap_Xuat!C:C,A161,Nhat_ky_Nhap_Xuat!B:B,"Xuat")</f>
        <v/>
      </c>
      <c r="F161">
        <f>C161+D161-E161</f>
        <v/>
      </c>
      <c r="G161">
        <f>F161*VLOOKUP(A161,Danh_muc_NVL!A:G,7,0)</f>
        <v/>
      </c>
      <c r="H161">
        <f>IF(F161&lt;VLOOKUP(A161,Danh_muc_NVL!A:F,6,0),"Can nhap hang","")</f>
        <v/>
      </c>
    </row>
    <row r="162">
      <c r="B162">
        <f>VLOOKUP(A162,Danh_muc_NVL!A:B,2,0)</f>
        <v/>
      </c>
      <c r="D162">
        <f>SUMIFS(Nhat_ky_Nhap_Xuat!D:D,Nhat_ky_Nhap_Xuat!C:C,A162,Nhat_ky_Nhap_Xuat!B:B,"Nhap")</f>
        <v/>
      </c>
      <c r="E162">
        <f>SUMIFS(Nhat_ky_Nhap_Xuat!D:D,Nhat_ky_Nhap_Xuat!C:C,A162,Nhat_ky_Nhap_Xuat!B:B,"Xuat")</f>
        <v/>
      </c>
      <c r="F162">
        <f>C162+D162-E162</f>
        <v/>
      </c>
      <c r="G162">
        <f>F162*VLOOKUP(A162,Danh_muc_NVL!A:G,7,0)</f>
        <v/>
      </c>
      <c r="H162">
        <f>IF(F162&lt;VLOOKUP(A162,Danh_muc_NVL!A:F,6,0),"Can nhap hang","")</f>
        <v/>
      </c>
    </row>
    <row r="163">
      <c r="B163">
        <f>VLOOKUP(A163,Danh_muc_NVL!A:B,2,0)</f>
        <v/>
      </c>
      <c r="D163">
        <f>SUMIFS(Nhat_ky_Nhap_Xuat!D:D,Nhat_ky_Nhap_Xuat!C:C,A163,Nhat_ky_Nhap_Xuat!B:B,"Nhap")</f>
        <v/>
      </c>
      <c r="E163">
        <f>SUMIFS(Nhat_ky_Nhap_Xuat!D:D,Nhat_ky_Nhap_Xuat!C:C,A163,Nhat_ky_Nhap_Xuat!B:B,"Xuat")</f>
        <v/>
      </c>
      <c r="F163">
        <f>C163+D163-E163</f>
        <v/>
      </c>
      <c r="G163">
        <f>F163*VLOOKUP(A163,Danh_muc_NVL!A:G,7,0)</f>
        <v/>
      </c>
      <c r="H163">
        <f>IF(F163&lt;VLOOKUP(A163,Danh_muc_NVL!A:F,6,0),"Can nhap hang","")</f>
        <v/>
      </c>
    </row>
    <row r="164">
      <c r="B164">
        <f>VLOOKUP(A164,Danh_muc_NVL!A:B,2,0)</f>
        <v/>
      </c>
      <c r="D164">
        <f>SUMIFS(Nhat_ky_Nhap_Xuat!D:D,Nhat_ky_Nhap_Xuat!C:C,A164,Nhat_ky_Nhap_Xuat!B:B,"Nhap")</f>
        <v/>
      </c>
      <c r="E164">
        <f>SUMIFS(Nhat_ky_Nhap_Xuat!D:D,Nhat_ky_Nhap_Xuat!C:C,A164,Nhat_ky_Nhap_Xuat!B:B,"Xuat")</f>
        <v/>
      </c>
      <c r="F164">
        <f>C164+D164-E164</f>
        <v/>
      </c>
      <c r="G164">
        <f>F164*VLOOKUP(A164,Danh_muc_NVL!A:G,7,0)</f>
        <v/>
      </c>
      <c r="H164">
        <f>IF(F164&lt;VLOOKUP(A164,Danh_muc_NVL!A:F,6,0),"Can nhap hang","")</f>
        <v/>
      </c>
    </row>
    <row r="165">
      <c r="B165">
        <f>VLOOKUP(A165,Danh_muc_NVL!A:B,2,0)</f>
        <v/>
      </c>
      <c r="D165">
        <f>SUMIFS(Nhat_ky_Nhap_Xuat!D:D,Nhat_ky_Nhap_Xuat!C:C,A165,Nhat_ky_Nhap_Xuat!B:B,"Nhap")</f>
        <v/>
      </c>
      <c r="E165">
        <f>SUMIFS(Nhat_ky_Nhap_Xuat!D:D,Nhat_ky_Nhap_Xuat!C:C,A165,Nhat_ky_Nhap_Xuat!B:B,"Xuat")</f>
        <v/>
      </c>
      <c r="F165">
        <f>C165+D165-E165</f>
        <v/>
      </c>
      <c r="G165">
        <f>F165*VLOOKUP(A165,Danh_muc_NVL!A:G,7,0)</f>
        <v/>
      </c>
      <c r="H165">
        <f>IF(F165&lt;VLOOKUP(A165,Danh_muc_NVL!A:F,6,0),"Can nhap hang","")</f>
        <v/>
      </c>
    </row>
    <row r="166">
      <c r="B166">
        <f>VLOOKUP(A166,Danh_muc_NVL!A:B,2,0)</f>
        <v/>
      </c>
      <c r="D166">
        <f>SUMIFS(Nhat_ky_Nhap_Xuat!D:D,Nhat_ky_Nhap_Xuat!C:C,A166,Nhat_ky_Nhap_Xuat!B:B,"Nhap")</f>
        <v/>
      </c>
      <c r="E166">
        <f>SUMIFS(Nhat_ky_Nhap_Xuat!D:D,Nhat_ky_Nhap_Xuat!C:C,A166,Nhat_ky_Nhap_Xuat!B:B,"Xuat")</f>
        <v/>
      </c>
      <c r="F166">
        <f>C166+D166-E166</f>
        <v/>
      </c>
      <c r="G166">
        <f>F166*VLOOKUP(A166,Danh_muc_NVL!A:G,7,0)</f>
        <v/>
      </c>
      <c r="H166">
        <f>IF(F166&lt;VLOOKUP(A166,Danh_muc_NVL!A:F,6,0),"Can nhap hang","")</f>
        <v/>
      </c>
    </row>
    <row r="167">
      <c r="B167">
        <f>VLOOKUP(A167,Danh_muc_NVL!A:B,2,0)</f>
        <v/>
      </c>
      <c r="D167">
        <f>SUMIFS(Nhat_ky_Nhap_Xuat!D:D,Nhat_ky_Nhap_Xuat!C:C,A167,Nhat_ky_Nhap_Xuat!B:B,"Nhap")</f>
        <v/>
      </c>
      <c r="E167">
        <f>SUMIFS(Nhat_ky_Nhap_Xuat!D:D,Nhat_ky_Nhap_Xuat!C:C,A167,Nhat_ky_Nhap_Xuat!B:B,"Xuat")</f>
        <v/>
      </c>
      <c r="F167">
        <f>C167+D167-E167</f>
        <v/>
      </c>
      <c r="G167">
        <f>F167*VLOOKUP(A167,Danh_muc_NVL!A:G,7,0)</f>
        <v/>
      </c>
      <c r="H167">
        <f>IF(F167&lt;VLOOKUP(A167,Danh_muc_NVL!A:F,6,0),"Can nhap hang","")</f>
        <v/>
      </c>
    </row>
    <row r="168">
      <c r="B168">
        <f>VLOOKUP(A168,Danh_muc_NVL!A:B,2,0)</f>
        <v/>
      </c>
      <c r="D168">
        <f>SUMIFS(Nhat_ky_Nhap_Xuat!D:D,Nhat_ky_Nhap_Xuat!C:C,A168,Nhat_ky_Nhap_Xuat!B:B,"Nhap")</f>
        <v/>
      </c>
      <c r="E168">
        <f>SUMIFS(Nhat_ky_Nhap_Xuat!D:D,Nhat_ky_Nhap_Xuat!C:C,A168,Nhat_ky_Nhap_Xuat!B:B,"Xuat")</f>
        <v/>
      </c>
      <c r="F168">
        <f>C168+D168-E168</f>
        <v/>
      </c>
      <c r="G168">
        <f>F168*VLOOKUP(A168,Danh_muc_NVL!A:G,7,0)</f>
        <v/>
      </c>
      <c r="H168">
        <f>IF(F168&lt;VLOOKUP(A168,Danh_muc_NVL!A:F,6,0),"Can nhap hang","")</f>
        <v/>
      </c>
    </row>
    <row r="169">
      <c r="B169">
        <f>VLOOKUP(A169,Danh_muc_NVL!A:B,2,0)</f>
        <v/>
      </c>
      <c r="D169">
        <f>SUMIFS(Nhat_ky_Nhap_Xuat!D:D,Nhat_ky_Nhap_Xuat!C:C,A169,Nhat_ky_Nhap_Xuat!B:B,"Nhap")</f>
        <v/>
      </c>
      <c r="E169">
        <f>SUMIFS(Nhat_ky_Nhap_Xuat!D:D,Nhat_ky_Nhap_Xuat!C:C,A169,Nhat_ky_Nhap_Xuat!B:B,"Xuat")</f>
        <v/>
      </c>
      <c r="F169">
        <f>C169+D169-E169</f>
        <v/>
      </c>
      <c r="G169">
        <f>F169*VLOOKUP(A169,Danh_muc_NVL!A:G,7,0)</f>
        <v/>
      </c>
      <c r="H169">
        <f>IF(F169&lt;VLOOKUP(A169,Danh_muc_NVL!A:F,6,0),"Can nhap hang","")</f>
        <v/>
      </c>
    </row>
    <row r="170">
      <c r="B170">
        <f>VLOOKUP(A170,Danh_muc_NVL!A:B,2,0)</f>
        <v/>
      </c>
      <c r="D170">
        <f>SUMIFS(Nhat_ky_Nhap_Xuat!D:D,Nhat_ky_Nhap_Xuat!C:C,A170,Nhat_ky_Nhap_Xuat!B:B,"Nhap")</f>
        <v/>
      </c>
      <c r="E170">
        <f>SUMIFS(Nhat_ky_Nhap_Xuat!D:D,Nhat_ky_Nhap_Xuat!C:C,A170,Nhat_ky_Nhap_Xuat!B:B,"Xuat")</f>
        <v/>
      </c>
      <c r="F170">
        <f>C170+D170-E170</f>
        <v/>
      </c>
      <c r="G170">
        <f>F170*VLOOKUP(A170,Danh_muc_NVL!A:G,7,0)</f>
        <v/>
      </c>
      <c r="H170">
        <f>IF(F170&lt;VLOOKUP(A170,Danh_muc_NVL!A:F,6,0),"Can nhap hang","")</f>
        <v/>
      </c>
    </row>
    <row r="171">
      <c r="B171">
        <f>VLOOKUP(A171,Danh_muc_NVL!A:B,2,0)</f>
        <v/>
      </c>
      <c r="D171">
        <f>SUMIFS(Nhat_ky_Nhap_Xuat!D:D,Nhat_ky_Nhap_Xuat!C:C,A171,Nhat_ky_Nhap_Xuat!B:B,"Nhap")</f>
        <v/>
      </c>
      <c r="E171">
        <f>SUMIFS(Nhat_ky_Nhap_Xuat!D:D,Nhat_ky_Nhap_Xuat!C:C,A171,Nhat_ky_Nhap_Xuat!B:B,"Xuat")</f>
        <v/>
      </c>
      <c r="F171">
        <f>C171+D171-E171</f>
        <v/>
      </c>
      <c r="G171">
        <f>F171*VLOOKUP(A171,Danh_muc_NVL!A:G,7,0)</f>
        <v/>
      </c>
      <c r="H171">
        <f>IF(F171&lt;VLOOKUP(A171,Danh_muc_NVL!A:F,6,0),"Can nhap hang","")</f>
        <v/>
      </c>
    </row>
    <row r="172">
      <c r="B172">
        <f>VLOOKUP(A172,Danh_muc_NVL!A:B,2,0)</f>
        <v/>
      </c>
      <c r="D172">
        <f>SUMIFS(Nhat_ky_Nhap_Xuat!D:D,Nhat_ky_Nhap_Xuat!C:C,A172,Nhat_ky_Nhap_Xuat!B:B,"Nhap")</f>
        <v/>
      </c>
      <c r="E172">
        <f>SUMIFS(Nhat_ky_Nhap_Xuat!D:D,Nhat_ky_Nhap_Xuat!C:C,A172,Nhat_ky_Nhap_Xuat!B:B,"Xuat")</f>
        <v/>
      </c>
      <c r="F172">
        <f>C172+D172-E172</f>
        <v/>
      </c>
      <c r="G172">
        <f>F172*VLOOKUP(A172,Danh_muc_NVL!A:G,7,0)</f>
        <v/>
      </c>
      <c r="H172">
        <f>IF(F172&lt;VLOOKUP(A172,Danh_muc_NVL!A:F,6,0),"Can nhap hang","")</f>
        <v/>
      </c>
    </row>
    <row r="173">
      <c r="B173">
        <f>VLOOKUP(A173,Danh_muc_NVL!A:B,2,0)</f>
        <v/>
      </c>
      <c r="D173">
        <f>SUMIFS(Nhat_ky_Nhap_Xuat!D:D,Nhat_ky_Nhap_Xuat!C:C,A173,Nhat_ky_Nhap_Xuat!B:B,"Nhap")</f>
        <v/>
      </c>
      <c r="E173">
        <f>SUMIFS(Nhat_ky_Nhap_Xuat!D:D,Nhat_ky_Nhap_Xuat!C:C,A173,Nhat_ky_Nhap_Xuat!B:B,"Xuat")</f>
        <v/>
      </c>
      <c r="F173">
        <f>C173+D173-E173</f>
        <v/>
      </c>
      <c r="G173">
        <f>F173*VLOOKUP(A173,Danh_muc_NVL!A:G,7,0)</f>
        <v/>
      </c>
      <c r="H173">
        <f>IF(F173&lt;VLOOKUP(A173,Danh_muc_NVL!A:F,6,0),"Can nhap hang","")</f>
        <v/>
      </c>
    </row>
    <row r="174">
      <c r="B174">
        <f>VLOOKUP(A174,Danh_muc_NVL!A:B,2,0)</f>
        <v/>
      </c>
      <c r="D174">
        <f>SUMIFS(Nhat_ky_Nhap_Xuat!D:D,Nhat_ky_Nhap_Xuat!C:C,A174,Nhat_ky_Nhap_Xuat!B:B,"Nhap")</f>
        <v/>
      </c>
      <c r="E174">
        <f>SUMIFS(Nhat_ky_Nhap_Xuat!D:D,Nhat_ky_Nhap_Xuat!C:C,A174,Nhat_ky_Nhap_Xuat!B:B,"Xuat")</f>
        <v/>
      </c>
      <c r="F174">
        <f>C174+D174-E174</f>
        <v/>
      </c>
      <c r="G174">
        <f>F174*VLOOKUP(A174,Danh_muc_NVL!A:G,7,0)</f>
        <v/>
      </c>
      <c r="H174">
        <f>IF(F174&lt;VLOOKUP(A174,Danh_muc_NVL!A:F,6,0),"Can nhap hang","")</f>
        <v/>
      </c>
    </row>
    <row r="175">
      <c r="B175">
        <f>VLOOKUP(A175,Danh_muc_NVL!A:B,2,0)</f>
        <v/>
      </c>
      <c r="D175">
        <f>SUMIFS(Nhat_ky_Nhap_Xuat!D:D,Nhat_ky_Nhap_Xuat!C:C,A175,Nhat_ky_Nhap_Xuat!B:B,"Nhap")</f>
        <v/>
      </c>
      <c r="E175">
        <f>SUMIFS(Nhat_ky_Nhap_Xuat!D:D,Nhat_ky_Nhap_Xuat!C:C,A175,Nhat_ky_Nhap_Xuat!B:B,"Xuat")</f>
        <v/>
      </c>
      <c r="F175">
        <f>C175+D175-E175</f>
        <v/>
      </c>
      <c r="G175">
        <f>F175*VLOOKUP(A175,Danh_muc_NVL!A:G,7,0)</f>
        <v/>
      </c>
      <c r="H175">
        <f>IF(F175&lt;VLOOKUP(A175,Danh_muc_NVL!A:F,6,0),"Can nhap hang","")</f>
        <v/>
      </c>
    </row>
    <row r="176">
      <c r="B176">
        <f>VLOOKUP(A176,Danh_muc_NVL!A:B,2,0)</f>
        <v/>
      </c>
      <c r="D176">
        <f>SUMIFS(Nhat_ky_Nhap_Xuat!D:D,Nhat_ky_Nhap_Xuat!C:C,A176,Nhat_ky_Nhap_Xuat!B:B,"Nhap")</f>
        <v/>
      </c>
      <c r="E176">
        <f>SUMIFS(Nhat_ky_Nhap_Xuat!D:D,Nhat_ky_Nhap_Xuat!C:C,A176,Nhat_ky_Nhap_Xuat!B:B,"Xuat")</f>
        <v/>
      </c>
      <c r="F176">
        <f>C176+D176-E176</f>
        <v/>
      </c>
      <c r="G176">
        <f>F176*VLOOKUP(A176,Danh_muc_NVL!A:G,7,0)</f>
        <v/>
      </c>
      <c r="H176">
        <f>IF(F176&lt;VLOOKUP(A176,Danh_muc_NVL!A:F,6,0),"Can nhap hang","")</f>
        <v/>
      </c>
    </row>
    <row r="177">
      <c r="B177">
        <f>VLOOKUP(A177,Danh_muc_NVL!A:B,2,0)</f>
        <v/>
      </c>
      <c r="D177">
        <f>SUMIFS(Nhat_ky_Nhap_Xuat!D:D,Nhat_ky_Nhap_Xuat!C:C,A177,Nhat_ky_Nhap_Xuat!B:B,"Nhap")</f>
        <v/>
      </c>
      <c r="E177">
        <f>SUMIFS(Nhat_ky_Nhap_Xuat!D:D,Nhat_ky_Nhap_Xuat!C:C,A177,Nhat_ky_Nhap_Xuat!B:B,"Xuat")</f>
        <v/>
      </c>
      <c r="F177">
        <f>C177+D177-E177</f>
        <v/>
      </c>
      <c r="G177">
        <f>F177*VLOOKUP(A177,Danh_muc_NVL!A:G,7,0)</f>
        <v/>
      </c>
      <c r="H177">
        <f>IF(F177&lt;VLOOKUP(A177,Danh_muc_NVL!A:F,6,0),"Can nhap hang","")</f>
        <v/>
      </c>
    </row>
    <row r="178">
      <c r="B178">
        <f>VLOOKUP(A178,Danh_muc_NVL!A:B,2,0)</f>
        <v/>
      </c>
      <c r="D178">
        <f>SUMIFS(Nhat_ky_Nhap_Xuat!D:D,Nhat_ky_Nhap_Xuat!C:C,A178,Nhat_ky_Nhap_Xuat!B:B,"Nhap")</f>
        <v/>
      </c>
      <c r="E178">
        <f>SUMIFS(Nhat_ky_Nhap_Xuat!D:D,Nhat_ky_Nhap_Xuat!C:C,A178,Nhat_ky_Nhap_Xuat!B:B,"Xuat")</f>
        <v/>
      </c>
      <c r="F178">
        <f>C178+D178-E178</f>
        <v/>
      </c>
      <c r="G178">
        <f>F178*VLOOKUP(A178,Danh_muc_NVL!A:G,7,0)</f>
        <v/>
      </c>
      <c r="H178">
        <f>IF(F178&lt;VLOOKUP(A178,Danh_muc_NVL!A:F,6,0),"Can nhap hang","")</f>
        <v/>
      </c>
    </row>
    <row r="179">
      <c r="B179">
        <f>VLOOKUP(A179,Danh_muc_NVL!A:B,2,0)</f>
        <v/>
      </c>
      <c r="D179">
        <f>SUMIFS(Nhat_ky_Nhap_Xuat!D:D,Nhat_ky_Nhap_Xuat!C:C,A179,Nhat_ky_Nhap_Xuat!B:B,"Nhap")</f>
        <v/>
      </c>
      <c r="E179">
        <f>SUMIFS(Nhat_ky_Nhap_Xuat!D:D,Nhat_ky_Nhap_Xuat!C:C,A179,Nhat_ky_Nhap_Xuat!B:B,"Xuat")</f>
        <v/>
      </c>
      <c r="F179">
        <f>C179+D179-E179</f>
        <v/>
      </c>
      <c r="G179">
        <f>F179*VLOOKUP(A179,Danh_muc_NVL!A:G,7,0)</f>
        <v/>
      </c>
      <c r="H179">
        <f>IF(F179&lt;VLOOKUP(A179,Danh_muc_NVL!A:F,6,0),"Can nhap hang","")</f>
        <v/>
      </c>
    </row>
    <row r="180">
      <c r="B180">
        <f>VLOOKUP(A180,Danh_muc_NVL!A:B,2,0)</f>
        <v/>
      </c>
      <c r="D180">
        <f>SUMIFS(Nhat_ky_Nhap_Xuat!D:D,Nhat_ky_Nhap_Xuat!C:C,A180,Nhat_ky_Nhap_Xuat!B:B,"Nhap")</f>
        <v/>
      </c>
      <c r="E180">
        <f>SUMIFS(Nhat_ky_Nhap_Xuat!D:D,Nhat_ky_Nhap_Xuat!C:C,A180,Nhat_ky_Nhap_Xuat!B:B,"Xuat")</f>
        <v/>
      </c>
      <c r="F180">
        <f>C180+D180-E180</f>
        <v/>
      </c>
      <c r="G180">
        <f>F180*VLOOKUP(A180,Danh_muc_NVL!A:G,7,0)</f>
        <v/>
      </c>
      <c r="H180">
        <f>IF(F180&lt;VLOOKUP(A180,Danh_muc_NVL!A:F,6,0),"Can nhap hang","")</f>
        <v/>
      </c>
    </row>
    <row r="181">
      <c r="B181">
        <f>VLOOKUP(A181,Danh_muc_NVL!A:B,2,0)</f>
        <v/>
      </c>
      <c r="D181">
        <f>SUMIFS(Nhat_ky_Nhap_Xuat!D:D,Nhat_ky_Nhap_Xuat!C:C,A181,Nhat_ky_Nhap_Xuat!B:B,"Nhap")</f>
        <v/>
      </c>
      <c r="E181">
        <f>SUMIFS(Nhat_ky_Nhap_Xuat!D:D,Nhat_ky_Nhap_Xuat!C:C,A181,Nhat_ky_Nhap_Xuat!B:B,"Xuat")</f>
        <v/>
      </c>
      <c r="F181">
        <f>C181+D181-E181</f>
        <v/>
      </c>
      <c r="G181">
        <f>F181*VLOOKUP(A181,Danh_muc_NVL!A:G,7,0)</f>
        <v/>
      </c>
      <c r="H181">
        <f>IF(F181&lt;VLOOKUP(A181,Danh_muc_NVL!A:F,6,0),"Can nhap hang","")</f>
        <v/>
      </c>
    </row>
    <row r="182">
      <c r="B182">
        <f>VLOOKUP(A182,Danh_muc_NVL!A:B,2,0)</f>
        <v/>
      </c>
      <c r="D182">
        <f>SUMIFS(Nhat_ky_Nhap_Xuat!D:D,Nhat_ky_Nhap_Xuat!C:C,A182,Nhat_ky_Nhap_Xuat!B:B,"Nhap")</f>
        <v/>
      </c>
      <c r="E182">
        <f>SUMIFS(Nhat_ky_Nhap_Xuat!D:D,Nhat_ky_Nhap_Xuat!C:C,A182,Nhat_ky_Nhap_Xuat!B:B,"Xuat")</f>
        <v/>
      </c>
      <c r="F182">
        <f>C182+D182-E182</f>
        <v/>
      </c>
      <c r="G182">
        <f>F182*VLOOKUP(A182,Danh_muc_NVL!A:G,7,0)</f>
        <v/>
      </c>
      <c r="H182">
        <f>IF(F182&lt;VLOOKUP(A182,Danh_muc_NVL!A:F,6,0),"Can nhap hang","")</f>
        <v/>
      </c>
    </row>
    <row r="183">
      <c r="B183">
        <f>VLOOKUP(A183,Danh_muc_NVL!A:B,2,0)</f>
        <v/>
      </c>
      <c r="D183">
        <f>SUMIFS(Nhat_ky_Nhap_Xuat!D:D,Nhat_ky_Nhap_Xuat!C:C,A183,Nhat_ky_Nhap_Xuat!B:B,"Nhap")</f>
        <v/>
      </c>
      <c r="E183">
        <f>SUMIFS(Nhat_ky_Nhap_Xuat!D:D,Nhat_ky_Nhap_Xuat!C:C,A183,Nhat_ky_Nhap_Xuat!B:B,"Xuat")</f>
        <v/>
      </c>
      <c r="F183">
        <f>C183+D183-E183</f>
        <v/>
      </c>
      <c r="G183">
        <f>F183*VLOOKUP(A183,Danh_muc_NVL!A:G,7,0)</f>
        <v/>
      </c>
      <c r="H183">
        <f>IF(F183&lt;VLOOKUP(A183,Danh_muc_NVL!A:F,6,0),"Can nhap hang","")</f>
        <v/>
      </c>
    </row>
    <row r="184">
      <c r="B184">
        <f>VLOOKUP(A184,Danh_muc_NVL!A:B,2,0)</f>
        <v/>
      </c>
      <c r="D184">
        <f>SUMIFS(Nhat_ky_Nhap_Xuat!D:D,Nhat_ky_Nhap_Xuat!C:C,A184,Nhat_ky_Nhap_Xuat!B:B,"Nhap")</f>
        <v/>
      </c>
      <c r="E184">
        <f>SUMIFS(Nhat_ky_Nhap_Xuat!D:D,Nhat_ky_Nhap_Xuat!C:C,A184,Nhat_ky_Nhap_Xuat!B:B,"Xuat")</f>
        <v/>
      </c>
      <c r="F184">
        <f>C184+D184-E184</f>
        <v/>
      </c>
      <c r="G184">
        <f>F184*VLOOKUP(A184,Danh_muc_NVL!A:G,7,0)</f>
        <v/>
      </c>
      <c r="H184">
        <f>IF(F184&lt;VLOOKUP(A184,Danh_muc_NVL!A:F,6,0),"Can nhap hang","")</f>
        <v/>
      </c>
    </row>
    <row r="185">
      <c r="B185">
        <f>VLOOKUP(A185,Danh_muc_NVL!A:B,2,0)</f>
        <v/>
      </c>
      <c r="D185">
        <f>SUMIFS(Nhat_ky_Nhap_Xuat!D:D,Nhat_ky_Nhap_Xuat!C:C,A185,Nhat_ky_Nhap_Xuat!B:B,"Nhap")</f>
        <v/>
      </c>
      <c r="E185">
        <f>SUMIFS(Nhat_ky_Nhap_Xuat!D:D,Nhat_ky_Nhap_Xuat!C:C,A185,Nhat_ky_Nhap_Xuat!B:B,"Xuat")</f>
        <v/>
      </c>
      <c r="F185">
        <f>C185+D185-E185</f>
        <v/>
      </c>
      <c r="G185">
        <f>F185*VLOOKUP(A185,Danh_muc_NVL!A:G,7,0)</f>
        <v/>
      </c>
      <c r="H185">
        <f>IF(F185&lt;VLOOKUP(A185,Danh_muc_NVL!A:F,6,0),"Can nhap hang","")</f>
        <v/>
      </c>
    </row>
    <row r="186">
      <c r="B186">
        <f>VLOOKUP(A186,Danh_muc_NVL!A:B,2,0)</f>
        <v/>
      </c>
      <c r="D186">
        <f>SUMIFS(Nhat_ky_Nhap_Xuat!D:D,Nhat_ky_Nhap_Xuat!C:C,A186,Nhat_ky_Nhap_Xuat!B:B,"Nhap")</f>
        <v/>
      </c>
      <c r="E186">
        <f>SUMIFS(Nhat_ky_Nhap_Xuat!D:D,Nhat_ky_Nhap_Xuat!C:C,A186,Nhat_ky_Nhap_Xuat!B:B,"Xuat")</f>
        <v/>
      </c>
      <c r="F186">
        <f>C186+D186-E186</f>
        <v/>
      </c>
      <c r="G186">
        <f>F186*VLOOKUP(A186,Danh_muc_NVL!A:G,7,0)</f>
        <v/>
      </c>
      <c r="H186">
        <f>IF(F186&lt;VLOOKUP(A186,Danh_muc_NVL!A:F,6,0),"Can nhap hang","")</f>
        <v/>
      </c>
    </row>
    <row r="187">
      <c r="B187">
        <f>VLOOKUP(A187,Danh_muc_NVL!A:B,2,0)</f>
        <v/>
      </c>
      <c r="D187">
        <f>SUMIFS(Nhat_ky_Nhap_Xuat!D:D,Nhat_ky_Nhap_Xuat!C:C,A187,Nhat_ky_Nhap_Xuat!B:B,"Nhap")</f>
        <v/>
      </c>
      <c r="E187">
        <f>SUMIFS(Nhat_ky_Nhap_Xuat!D:D,Nhat_ky_Nhap_Xuat!C:C,A187,Nhat_ky_Nhap_Xuat!B:B,"Xuat")</f>
        <v/>
      </c>
      <c r="F187">
        <f>C187+D187-E187</f>
        <v/>
      </c>
      <c r="G187">
        <f>F187*VLOOKUP(A187,Danh_muc_NVL!A:G,7,0)</f>
        <v/>
      </c>
      <c r="H187">
        <f>IF(F187&lt;VLOOKUP(A187,Danh_muc_NVL!A:F,6,0),"Can nhap hang","")</f>
        <v/>
      </c>
    </row>
    <row r="188">
      <c r="B188">
        <f>VLOOKUP(A188,Danh_muc_NVL!A:B,2,0)</f>
        <v/>
      </c>
      <c r="D188">
        <f>SUMIFS(Nhat_ky_Nhap_Xuat!D:D,Nhat_ky_Nhap_Xuat!C:C,A188,Nhat_ky_Nhap_Xuat!B:B,"Nhap")</f>
        <v/>
      </c>
      <c r="E188">
        <f>SUMIFS(Nhat_ky_Nhap_Xuat!D:D,Nhat_ky_Nhap_Xuat!C:C,A188,Nhat_ky_Nhap_Xuat!B:B,"Xuat")</f>
        <v/>
      </c>
      <c r="F188">
        <f>C188+D188-E188</f>
        <v/>
      </c>
      <c r="G188">
        <f>F188*VLOOKUP(A188,Danh_muc_NVL!A:G,7,0)</f>
        <v/>
      </c>
      <c r="H188">
        <f>IF(F188&lt;VLOOKUP(A188,Danh_muc_NVL!A:F,6,0),"Can nhap hang","")</f>
        <v/>
      </c>
    </row>
    <row r="189">
      <c r="B189">
        <f>VLOOKUP(A189,Danh_muc_NVL!A:B,2,0)</f>
        <v/>
      </c>
      <c r="D189">
        <f>SUMIFS(Nhat_ky_Nhap_Xuat!D:D,Nhat_ky_Nhap_Xuat!C:C,A189,Nhat_ky_Nhap_Xuat!B:B,"Nhap")</f>
        <v/>
      </c>
      <c r="E189">
        <f>SUMIFS(Nhat_ky_Nhap_Xuat!D:D,Nhat_ky_Nhap_Xuat!C:C,A189,Nhat_ky_Nhap_Xuat!B:B,"Xuat")</f>
        <v/>
      </c>
      <c r="F189">
        <f>C189+D189-E189</f>
        <v/>
      </c>
      <c r="G189">
        <f>F189*VLOOKUP(A189,Danh_muc_NVL!A:G,7,0)</f>
        <v/>
      </c>
      <c r="H189">
        <f>IF(F189&lt;VLOOKUP(A189,Danh_muc_NVL!A:F,6,0),"Can nhap hang","")</f>
        <v/>
      </c>
    </row>
    <row r="190">
      <c r="B190">
        <f>VLOOKUP(A190,Danh_muc_NVL!A:B,2,0)</f>
        <v/>
      </c>
      <c r="D190">
        <f>SUMIFS(Nhat_ky_Nhap_Xuat!D:D,Nhat_ky_Nhap_Xuat!C:C,A190,Nhat_ky_Nhap_Xuat!B:B,"Nhap")</f>
        <v/>
      </c>
      <c r="E190">
        <f>SUMIFS(Nhat_ky_Nhap_Xuat!D:D,Nhat_ky_Nhap_Xuat!C:C,A190,Nhat_ky_Nhap_Xuat!B:B,"Xuat")</f>
        <v/>
      </c>
      <c r="F190">
        <f>C190+D190-E190</f>
        <v/>
      </c>
      <c r="G190">
        <f>F190*VLOOKUP(A190,Danh_muc_NVL!A:G,7,0)</f>
        <v/>
      </c>
      <c r="H190">
        <f>IF(F190&lt;VLOOKUP(A190,Danh_muc_NVL!A:F,6,0),"Can nhap hang","")</f>
        <v/>
      </c>
    </row>
    <row r="191">
      <c r="B191">
        <f>VLOOKUP(A191,Danh_muc_NVL!A:B,2,0)</f>
        <v/>
      </c>
      <c r="D191">
        <f>SUMIFS(Nhat_ky_Nhap_Xuat!D:D,Nhat_ky_Nhap_Xuat!C:C,A191,Nhat_ky_Nhap_Xuat!B:B,"Nhap")</f>
        <v/>
      </c>
      <c r="E191">
        <f>SUMIFS(Nhat_ky_Nhap_Xuat!D:D,Nhat_ky_Nhap_Xuat!C:C,A191,Nhat_ky_Nhap_Xuat!B:B,"Xuat")</f>
        <v/>
      </c>
      <c r="F191">
        <f>C191+D191-E191</f>
        <v/>
      </c>
      <c r="G191">
        <f>F191*VLOOKUP(A191,Danh_muc_NVL!A:G,7,0)</f>
        <v/>
      </c>
      <c r="H191">
        <f>IF(F191&lt;VLOOKUP(A191,Danh_muc_NVL!A:F,6,0),"Can nhap hang","")</f>
        <v/>
      </c>
    </row>
    <row r="192">
      <c r="B192">
        <f>VLOOKUP(A192,Danh_muc_NVL!A:B,2,0)</f>
        <v/>
      </c>
      <c r="D192">
        <f>SUMIFS(Nhat_ky_Nhap_Xuat!D:D,Nhat_ky_Nhap_Xuat!C:C,A192,Nhat_ky_Nhap_Xuat!B:B,"Nhap")</f>
        <v/>
      </c>
      <c r="E192">
        <f>SUMIFS(Nhat_ky_Nhap_Xuat!D:D,Nhat_ky_Nhap_Xuat!C:C,A192,Nhat_ky_Nhap_Xuat!B:B,"Xuat")</f>
        <v/>
      </c>
      <c r="F192">
        <f>C192+D192-E192</f>
        <v/>
      </c>
      <c r="G192">
        <f>F192*VLOOKUP(A192,Danh_muc_NVL!A:G,7,0)</f>
        <v/>
      </c>
      <c r="H192">
        <f>IF(F192&lt;VLOOKUP(A192,Danh_muc_NVL!A:F,6,0),"Can nhap hang","")</f>
        <v/>
      </c>
    </row>
    <row r="193">
      <c r="B193">
        <f>VLOOKUP(A193,Danh_muc_NVL!A:B,2,0)</f>
        <v/>
      </c>
      <c r="D193">
        <f>SUMIFS(Nhat_ky_Nhap_Xuat!D:D,Nhat_ky_Nhap_Xuat!C:C,A193,Nhat_ky_Nhap_Xuat!B:B,"Nhap")</f>
        <v/>
      </c>
      <c r="E193">
        <f>SUMIFS(Nhat_ky_Nhap_Xuat!D:D,Nhat_ky_Nhap_Xuat!C:C,A193,Nhat_ky_Nhap_Xuat!B:B,"Xuat")</f>
        <v/>
      </c>
      <c r="F193">
        <f>C193+D193-E193</f>
        <v/>
      </c>
      <c r="G193">
        <f>F193*VLOOKUP(A193,Danh_muc_NVL!A:G,7,0)</f>
        <v/>
      </c>
      <c r="H193">
        <f>IF(F193&lt;VLOOKUP(A193,Danh_muc_NVL!A:F,6,0),"Can nhap hang","")</f>
        <v/>
      </c>
    </row>
    <row r="194">
      <c r="B194">
        <f>VLOOKUP(A194,Danh_muc_NVL!A:B,2,0)</f>
        <v/>
      </c>
      <c r="D194">
        <f>SUMIFS(Nhat_ky_Nhap_Xuat!D:D,Nhat_ky_Nhap_Xuat!C:C,A194,Nhat_ky_Nhap_Xuat!B:B,"Nhap")</f>
        <v/>
      </c>
      <c r="E194">
        <f>SUMIFS(Nhat_ky_Nhap_Xuat!D:D,Nhat_ky_Nhap_Xuat!C:C,A194,Nhat_ky_Nhap_Xuat!B:B,"Xuat")</f>
        <v/>
      </c>
      <c r="F194">
        <f>C194+D194-E194</f>
        <v/>
      </c>
      <c r="G194">
        <f>F194*VLOOKUP(A194,Danh_muc_NVL!A:G,7,0)</f>
        <v/>
      </c>
      <c r="H194">
        <f>IF(F194&lt;VLOOKUP(A194,Danh_muc_NVL!A:F,6,0),"Can nhap hang","")</f>
        <v/>
      </c>
    </row>
    <row r="195">
      <c r="B195">
        <f>VLOOKUP(A195,Danh_muc_NVL!A:B,2,0)</f>
        <v/>
      </c>
      <c r="D195">
        <f>SUMIFS(Nhat_ky_Nhap_Xuat!D:D,Nhat_ky_Nhap_Xuat!C:C,A195,Nhat_ky_Nhap_Xuat!B:B,"Nhap")</f>
        <v/>
      </c>
      <c r="E195">
        <f>SUMIFS(Nhat_ky_Nhap_Xuat!D:D,Nhat_ky_Nhap_Xuat!C:C,A195,Nhat_ky_Nhap_Xuat!B:B,"Xuat")</f>
        <v/>
      </c>
      <c r="F195">
        <f>C195+D195-E195</f>
        <v/>
      </c>
      <c r="G195">
        <f>F195*VLOOKUP(A195,Danh_muc_NVL!A:G,7,0)</f>
        <v/>
      </c>
      <c r="H195">
        <f>IF(F195&lt;VLOOKUP(A195,Danh_muc_NVL!A:F,6,0),"Can nhap hang","")</f>
        <v/>
      </c>
    </row>
    <row r="196">
      <c r="B196">
        <f>VLOOKUP(A196,Danh_muc_NVL!A:B,2,0)</f>
        <v/>
      </c>
      <c r="D196">
        <f>SUMIFS(Nhat_ky_Nhap_Xuat!D:D,Nhat_ky_Nhap_Xuat!C:C,A196,Nhat_ky_Nhap_Xuat!B:B,"Nhap")</f>
        <v/>
      </c>
      <c r="E196">
        <f>SUMIFS(Nhat_ky_Nhap_Xuat!D:D,Nhat_ky_Nhap_Xuat!C:C,A196,Nhat_ky_Nhap_Xuat!B:B,"Xuat")</f>
        <v/>
      </c>
      <c r="F196">
        <f>C196+D196-E196</f>
        <v/>
      </c>
      <c r="G196">
        <f>F196*VLOOKUP(A196,Danh_muc_NVL!A:G,7,0)</f>
        <v/>
      </c>
      <c r="H196">
        <f>IF(F196&lt;VLOOKUP(A196,Danh_muc_NVL!A:F,6,0),"Can nhap hang","")</f>
        <v/>
      </c>
    </row>
    <row r="197">
      <c r="B197">
        <f>VLOOKUP(A197,Danh_muc_NVL!A:B,2,0)</f>
        <v/>
      </c>
      <c r="D197">
        <f>SUMIFS(Nhat_ky_Nhap_Xuat!D:D,Nhat_ky_Nhap_Xuat!C:C,A197,Nhat_ky_Nhap_Xuat!B:B,"Nhap")</f>
        <v/>
      </c>
      <c r="E197">
        <f>SUMIFS(Nhat_ky_Nhap_Xuat!D:D,Nhat_ky_Nhap_Xuat!C:C,A197,Nhat_ky_Nhap_Xuat!B:B,"Xuat")</f>
        <v/>
      </c>
      <c r="F197">
        <f>C197+D197-E197</f>
        <v/>
      </c>
      <c r="G197">
        <f>F197*VLOOKUP(A197,Danh_muc_NVL!A:G,7,0)</f>
        <v/>
      </c>
      <c r="H197">
        <f>IF(F197&lt;VLOOKUP(A197,Danh_muc_NVL!A:F,6,0),"Can nhap hang","")</f>
        <v/>
      </c>
    </row>
    <row r="198">
      <c r="B198">
        <f>VLOOKUP(A198,Danh_muc_NVL!A:B,2,0)</f>
        <v/>
      </c>
      <c r="D198">
        <f>SUMIFS(Nhat_ky_Nhap_Xuat!D:D,Nhat_ky_Nhap_Xuat!C:C,A198,Nhat_ky_Nhap_Xuat!B:B,"Nhap")</f>
        <v/>
      </c>
      <c r="E198">
        <f>SUMIFS(Nhat_ky_Nhap_Xuat!D:D,Nhat_ky_Nhap_Xuat!C:C,A198,Nhat_ky_Nhap_Xuat!B:B,"Xuat")</f>
        <v/>
      </c>
      <c r="F198">
        <f>C198+D198-E198</f>
        <v/>
      </c>
      <c r="G198">
        <f>F198*VLOOKUP(A198,Danh_muc_NVL!A:G,7,0)</f>
        <v/>
      </c>
      <c r="H198">
        <f>IF(F198&lt;VLOOKUP(A198,Danh_muc_NVL!A:F,6,0),"Can nhap hang","")</f>
        <v/>
      </c>
    </row>
    <row r="199">
      <c r="B199">
        <f>VLOOKUP(A199,Danh_muc_NVL!A:B,2,0)</f>
        <v/>
      </c>
      <c r="D199">
        <f>SUMIFS(Nhat_ky_Nhap_Xuat!D:D,Nhat_ky_Nhap_Xuat!C:C,A199,Nhat_ky_Nhap_Xuat!B:B,"Nhap")</f>
        <v/>
      </c>
      <c r="E199">
        <f>SUMIFS(Nhat_ky_Nhap_Xuat!D:D,Nhat_ky_Nhap_Xuat!C:C,A199,Nhat_ky_Nhap_Xuat!B:B,"Xuat")</f>
        <v/>
      </c>
      <c r="F199">
        <f>C199+D199-E199</f>
        <v/>
      </c>
      <c r="G199">
        <f>F199*VLOOKUP(A199,Danh_muc_NVL!A:G,7,0)</f>
        <v/>
      </c>
      <c r="H199">
        <f>IF(F199&lt;VLOOKUP(A199,Danh_muc_NVL!A:F,6,0),"Can nhap hang","")</f>
        <v/>
      </c>
    </row>
    <row r="200">
      <c r="B200">
        <f>VLOOKUP(A200,Danh_muc_NVL!A:B,2,0)</f>
        <v/>
      </c>
      <c r="D200">
        <f>SUMIFS(Nhat_ky_Nhap_Xuat!D:D,Nhat_ky_Nhap_Xuat!C:C,A200,Nhat_ky_Nhap_Xuat!B:B,"Nhap")</f>
        <v/>
      </c>
      <c r="E200">
        <f>SUMIFS(Nhat_ky_Nhap_Xuat!D:D,Nhat_ky_Nhap_Xuat!C:C,A200,Nhat_ky_Nhap_Xuat!B:B,"Xuat")</f>
        <v/>
      </c>
      <c r="F200">
        <f>C200+D200-E200</f>
        <v/>
      </c>
      <c r="G200">
        <f>F200*VLOOKUP(A200,Danh_muc_NVL!A:G,7,0)</f>
        <v/>
      </c>
      <c r="H200">
        <f>IF(F200&lt;VLOOKUP(A200,Danh_muc_NVL!A:F,6,0),"Can nhap hang","")</f>
        <v/>
      </c>
    </row>
    <row r="201">
      <c r="B201">
        <f>VLOOKUP(A201,Danh_muc_NVL!A:B,2,0)</f>
        <v/>
      </c>
      <c r="D201">
        <f>SUMIFS(Nhat_ky_Nhap_Xuat!D:D,Nhat_ky_Nhap_Xuat!C:C,A201,Nhat_ky_Nhap_Xuat!B:B,"Nhap")</f>
        <v/>
      </c>
      <c r="E201">
        <f>SUMIFS(Nhat_ky_Nhap_Xuat!D:D,Nhat_ky_Nhap_Xuat!C:C,A201,Nhat_ky_Nhap_Xuat!B:B,"Xuat")</f>
        <v/>
      </c>
      <c r="F201">
        <f>C201+D201-E201</f>
        <v/>
      </c>
      <c r="G201">
        <f>F201*VLOOKUP(A201,Danh_muc_NVL!A:G,7,0)</f>
        <v/>
      </c>
      <c r="H201">
        <f>IF(F201&lt;VLOOKUP(A201,Danh_muc_NVL!A:F,6,0),"Can nhap hang","")</f>
        <v/>
      </c>
    </row>
    <row r="202">
      <c r="B202">
        <f>VLOOKUP(A202,Danh_muc_NVL!A:B,2,0)</f>
        <v/>
      </c>
      <c r="D202">
        <f>SUMIFS(Nhat_ky_Nhap_Xuat!D:D,Nhat_ky_Nhap_Xuat!C:C,A202,Nhat_ky_Nhap_Xuat!B:B,"Nhap")</f>
        <v/>
      </c>
      <c r="E202">
        <f>SUMIFS(Nhat_ky_Nhap_Xuat!D:D,Nhat_ky_Nhap_Xuat!C:C,A202,Nhat_ky_Nhap_Xuat!B:B,"Xuat")</f>
        <v/>
      </c>
      <c r="F202">
        <f>C202+D202-E202</f>
        <v/>
      </c>
      <c r="G202">
        <f>F202*VLOOKUP(A202,Danh_muc_NVL!A:G,7,0)</f>
        <v/>
      </c>
      <c r="H202">
        <f>IF(F202&lt;VLOOKUP(A202,Danh_muc_NVL!A:F,6,0),"Can nhap hang","")</f>
        <v/>
      </c>
    </row>
    <row r="203">
      <c r="B203">
        <f>VLOOKUP(A203,Danh_muc_NVL!A:B,2,0)</f>
        <v/>
      </c>
      <c r="D203">
        <f>SUMIFS(Nhat_ky_Nhap_Xuat!D:D,Nhat_ky_Nhap_Xuat!C:C,A203,Nhat_ky_Nhap_Xuat!B:B,"Nhap")</f>
        <v/>
      </c>
      <c r="E203">
        <f>SUMIFS(Nhat_ky_Nhap_Xuat!D:D,Nhat_ky_Nhap_Xuat!C:C,A203,Nhat_ky_Nhap_Xuat!B:B,"Xuat")</f>
        <v/>
      </c>
      <c r="F203">
        <f>C203+D203-E203</f>
        <v/>
      </c>
      <c r="G203">
        <f>F203*VLOOKUP(A203,Danh_muc_NVL!A:G,7,0)</f>
        <v/>
      </c>
      <c r="H203">
        <f>IF(F203&lt;VLOOKUP(A203,Danh_muc_NVL!A:F,6,0),"Can nhap hang","")</f>
        <v/>
      </c>
    </row>
    <row r="204">
      <c r="B204">
        <f>VLOOKUP(A204,Danh_muc_NVL!A:B,2,0)</f>
        <v/>
      </c>
      <c r="D204">
        <f>SUMIFS(Nhat_ky_Nhap_Xuat!D:D,Nhat_ky_Nhap_Xuat!C:C,A204,Nhat_ky_Nhap_Xuat!B:B,"Nhap")</f>
        <v/>
      </c>
      <c r="E204">
        <f>SUMIFS(Nhat_ky_Nhap_Xuat!D:D,Nhat_ky_Nhap_Xuat!C:C,A204,Nhat_ky_Nhap_Xuat!B:B,"Xuat")</f>
        <v/>
      </c>
      <c r="F204">
        <f>C204+D204-E204</f>
        <v/>
      </c>
      <c r="G204">
        <f>F204*VLOOKUP(A204,Danh_muc_NVL!A:G,7,0)</f>
        <v/>
      </c>
      <c r="H204">
        <f>IF(F204&lt;VLOOKUP(A204,Danh_muc_NVL!A:F,6,0),"Can nhap hang","")</f>
        <v/>
      </c>
    </row>
    <row r="205">
      <c r="B205">
        <f>VLOOKUP(A205,Danh_muc_NVL!A:B,2,0)</f>
        <v/>
      </c>
      <c r="D205">
        <f>SUMIFS(Nhat_ky_Nhap_Xuat!D:D,Nhat_ky_Nhap_Xuat!C:C,A205,Nhat_ky_Nhap_Xuat!B:B,"Nhap")</f>
        <v/>
      </c>
      <c r="E205">
        <f>SUMIFS(Nhat_ky_Nhap_Xuat!D:D,Nhat_ky_Nhap_Xuat!C:C,A205,Nhat_ky_Nhap_Xuat!B:B,"Xuat")</f>
        <v/>
      </c>
      <c r="F205">
        <f>C205+D205-E205</f>
        <v/>
      </c>
      <c r="G205">
        <f>F205*VLOOKUP(A205,Danh_muc_NVL!A:G,7,0)</f>
        <v/>
      </c>
      <c r="H205">
        <f>IF(F205&lt;VLOOKUP(A205,Danh_muc_NVL!A:F,6,0),"Can nhap hang","")</f>
        <v/>
      </c>
    </row>
    <row r="206">
      <c r="B206">
        <f>VLOOKUP(A206,Danh_muc_NVL!A:B,2,0)</f>
        <v/>
      </c>
      <c r="D206">
        <f>SUMIFS(Nhat_ky_Nhap_Xuat!D:D,Nhat_ky_Nhap_Xuat!C:C,A206,Nhat_ky_Nhap_Xuat!B:B,"Nhap")</f>
        <v/>
      </c>
      <c r="E206">
        <f>SUMIFS(Nhat_ky_Nhap_Xuat!D:D,Nhat_ky_Nhap_Xuat!C:C,A206,Nhat_ky_Nhap_Xuat!B:B,"Xuat")</f>
        <v/>
      </c>
      <c r="F206">
        <f>C206+D206-E206</f>
        <v/>
      </c>
      <c r="G206">
        <f>F206*VLOOKUP(A206,Danh_muc_NVL!A:G,7,0)</f>
        <v/>
      </c>
      <c r="H206">
        <f>IF(F206&lt;VLOOKUP(A206,Danh_muc_NVL!A:F,6,0),"Can nhap hang","")</f>
        <v/>
      </c>
    </row>
    <row r="207">
      <c r="B207">
        <f>VLOOKUP(A207,Danh_muc_NVL!A:B,2,0)</f>
        <v/>
      </c>
      <c r="D207">
        <f>SUMIFS(Nhat_ky_Nhap_Xuat!D:D,Nhat_ky_Nhap_Xuat!C:C,A207,Nhat_ky_Nhap_Xuat!B:B,"Nhap")</f>
        <v/>
      </c>
      <c r="E207">
        <f>SUMIFS(Nhat_ky_Nhap_Xuat!D:D,Nhat_ky_Nhap_Xuat!C:C,A207,Nhat_ky_Nhap_Xuat!B:B,"Xuat")</f>
        <v/>
      </c>
      <c r="F207">
        <f>C207+D207-E207</f>
        <v/>
      </c>
      <c r="G207">
        <f>F207*VLOOKUP(A207,Danh_muc_NVL!A:G,7,0)</f>
        <v/>
      </c>
      <c r="H207">
        <f>IF(F207&lt;VLOOKUP(A207,Danh_muc_NVL!A:F,6,0),"Can nhap hang","")</f>
        <v/>
      </c>
    </row>
    <row r="208">
      <c r="B208">
        <f>VLOOKUP(A208,Danh_muc_NVL!A:B,2,0)</f>
        <v/>
      </c>
      <c r="D208">
        <f>SUMIFS(Nhat_ky_Nhap_Xuat!D:D,Nhat_ky_Nhap_Xuat!C:C,A208,Nhat_ky_Nhap_Xuat!B:B,"Nhap")</f>
        <v/>
      </c>
      <c r="E208">
        <f>SUMIFS(Nhat_ky_Nhap_Xuat!D:D,Nhat_ky_Nhap_Xuat!C:C,A208,Nhat_ky_Nhap_Xuat!B:B,"Xuat")</f>
        <v/>
      </c>
      <c r="F208">
        <f>C208+D208-E208</f>
        <v/>
      </c>
      <c r="G208">
        <f>F208*VLOOKUP(A208,Danh_muc_NVL!A:G,7,0)</f>
        <v/>
      </c>
      <c r="H208">
        <f>IF(F208&lt;VLOOKUP(A208,Danh_muc_NVL!A:F,6,0),"Can nhap hang","")</f>
        <v/>
      </c>
    </row>
    <row r="209">
      <c r="B209">
        <f>VLOOKUP(A209,Danh_muc_NVL!A:B,2,0)</f>
        <v/>
      </c>
      <c r="D209">
        <f>SUMIFS(Nhat_ky_Nhap_Xuat!D:D,Nhat_ky_Nhap_Xuat!C:C,A209,Nhat_ky_Nhap_Xuat!B:B,"Nhap")</f>
        <v/>
      </c>
      <c r="E209">
        <f>SUMIFS(Nhat_ky_Nhap_Xuat!D:D,Nhat_ky_Nhap_Xuat!C:C,A209,Nhat_ky_Nhap_Xuat!B:B,"Xuat")</f>
        <v/>
      </c>
      <c r="F209">
        <f>C209+D209-E209</f>
        <v/>
      </c>
      <c r="G209">
        <f>F209*VLOOKUP(A209,Danh_muc_NVL!A:G,7,0)</f>
        <v/>
      </c>
      <c r="H209">
        <f>IF(F209&lt;VLOOKUP(A209,Danh_muc_NVL!A:F,6,0),"Can nhap hang","")</f>
        <v/>
      </c>
    </row>
    <row r="210">
      <c r="B210">
        <f>VLOOKUP(A210,Danh_muc_NVL!A:B,2,0)</f>
        <v/>
      </c>
      <c r="D210">
        <f>SUMIFS(Nhat_ky_Nhap_Xuat!D:D,Nhat_ky_Nhap_Xuat!C:C,A210,Nhat_ky_Nhap_Xuat!B:B,"Nhap")</f>
        <v/>
      </c>
      <c r="E210">
        <f>SUMIFS(Nhat_ky_Nhap_Xuat!D:D,Nhat_ky_Nhap_Xuat!C:C,A210,Nhat_ky_Nhap_Xuat!B:B,"Xuat")</f>
        <v/>
      </c>
      <c r="F210">
        <f>C210+D210-E210</f>
        <v/>
      </c>
      <c r="G210">
        <f>F210*VLOOKUP(A210,Danh_muc_NVL!A:G,7,0)</f>
        <v/>
      </c>
      <c r="H210">
        <f>IF(F210&lt;VLOOKUP(A210,Danh_muc_NVL!A:F,6,0),"Can nhap hang","")</f>
        <v/>
      </c>
    </row>
    <row r="211">
      <c r="B211">
        <f>VLOOKUP(A211,Danh_muc_NVL!A:B,2,0)</f>
        <v/>
      </c>
      <c r="D211">
        <f>SUMIFS(Nhat_ky_Nhap_Xuat!D:D,Nhat_ky_Nhap_Xuat!C:C,A211,Nhat_ky_Nhap_Xuat!B:B,"Nhap")</f>
        <v/>
      </c>
      <c r="E211">
        <f>SUMIFS(Nhat_ky_Nhap_Xuat!D:D,Nhat_ky_Nhap_Xuat!C:C,A211,Nhat_ky_Nhap_Xuat!B:B,"Xuat")</f>
        <v/>
      </c>
      <c r="F211">
        <f>C211+D211-E211</f>
        <v/>
      </c>
      <c r="G211">
        <f>F211*VLOOKUP(A211,Danh_muc_NVL!A:G,7,0)</f>
        <v/>
      </c>
      <c r="H211">
        <f>IF(F211&lt;VLOOKUP(A211,Danh_muc_NVL!A:F,6,0),"Can nhap hang","")</f>
        <v/>
      </c>
    </row>
    <row r="212">
      <c r="B212">
        <f>VLOOKUP(A212,Danh_muc_NVL!A:B,2,0)</f>
        <v/>
      </c>
      <c r="D212">
        <f>SUMIFS(Nhat_ky_Nhap_Xuat!D:D,Nhat_ky_Nhap_Xuat!C:C,A212,Nhat_ky_Nhap_Xuat!B:B,"Nhap")</f>
        <v/>
      </c>
      <c r="E212">
        <f>SUMIFS(Nhat_ky_Nhap_Xuat!D:D,Nhat_ky_Nhap_Xuat!C:C,A212,Nhat_ky_Nhap_Xuat!B:B,"Xuat")</f>
        <v/>
      </c>
      <c r="F212">
        <f>C212+D212-E212</f>
        <v/>
      </c>
      <c r="G212">
        <f>F212*VLOOKUP(A212,Danh_muc_NVL!A:G,7,0)</f>
        <v/>
      </c>
      <c r="H212">
        <f>IF(F212&lt;VLOOKUP(A212,Danh_muc_NVL!A:F,6,0),"Can nhap hang","")</f>
        <v/>
      </c>
    </row>
    <row r="213">
      <c r="B213">
        <f>VLOOKUP(A213,Danh_muc_NVL!A:B,2,0)</f>
        <v/>
      </c>
      <c r="D213">
        <f>SUMIFS(Nhat_ky_Nhap_Xuat!D:D,Nhat_ky_Nhap_Xuat!C:C,A213,Nhat_ky_Nhap_Xuat!B:B,"Nhap")</f>
        <v/>
      </c>
      <c r="E213">
        <f>SUMIFS(Nhat_ky_Nhap_Xuat!D:D,Nhat_ky_Nhap_Xuat!C:C,A213,Nhat_ky_Nhap_Xuat!B:B,"Xuat")</f>
        <v/>
      </c>
      <c r="F213">
        <f>C213+D213-E213</f>
        <v/>
      </c>
      <c r="G213">
        <f>F213*VLOOKUP(A213,Danh_muc_NVL!A:G,7,0)</f>
        <v/>
      </c>
      <c r="H213">
        <f>IF(F213&lt;VLOOKUP(A213,Danh_muc_NVL!A:F,6,0),"Can nhap hang","")</f>
        <v/>
      </c>
    </row>
    <row r="214">
      <c r="B214">
        <f>VLOOKUP(A214,Danh_muc_NVL!A:B,2,0)</f>
        <v/>
      </c>
      <c r="D214">
        <f>SUMIFS(Nhat_ky_Nhap_Xuat!D:D,Nhat_ky_Nhap_Xuat!C:C,A214,Nhat_ky_Nhap_Xuat!B:B,"Nhap")</f>
        <v/>
      </c>
      <c r="E214">
        <f>SUMIFS(Nhat_ky_Nhap_Xuat!D:D,Nhat_ky_Nhap_Xuat!C:C,A214,Nhat_ky_Nhap_Xuat!B:B,"Xuat")</f>
        <v/>
      </c>
      <c r="F214">
        <f>C214+D214-E214</f>
        <v/>
      </c>
      <c r="G214">
        <f>F214*VLOOKUP(A214,Danh_muc_NVL!A:G,7,0)</f>
        <v/>
      </c>
      <c r="H214">
        <f>IF(F214&lt;VLOOKUP(A214,Danh_muc_NVL!A:F,6,0),"Can nhap hang","")</f>
        <v/>
      </c>
    </row>
    <row r="215">
      <c r="B215">
        <f>VLOOKUP(A215,Danh_muc_NVL!A:B,2,0)</f>
        <v/>
      </c>
      <c r="D215">
        <f>SUMIFS(Nhat_ky_Nhap_Xuat!D:D,Nhat_ky_Nhap_Xuat!C:C,A215,Nhat_ky_Nhap_Xuat!B:B,"Nhap")</f>
        <v/>
      </c>
      <c r="E215">
        <f>SUMIFS(Nhat_ky_Nhap_Xuat!D:D,Nhat_ky_Nhap_Xuat!C:C,A215,Nhat_ky_Nhap_Xuat!B:B,"Xuat")</f>
        <v/>
      </c>
      <c r="F215">
        <f>C215+D215-E215</f>
        <v/>
      </c>
      <c r="G215">
        <f>F215*VLOOKUP(A215,Danh_muc_NVL!A:G,7,0)</f>
        <v/>
      </c>
      <c r="H215">
        <f>IF(F215&lt;VLOOKUP(A215,Danh_muc_NVL!A:F,6,0),"Can nhap hang","")</f>
        <v/>
      </c>
    </row>
    <row r="216">
      <c r="B216">
        <f>VLOOKUP(A216,Danh_muc_NVL!A:B,2,0)</f>
        <v/>
      </c>
      <c r="D216">
        <f>SUMIFS(Nhat_ky_Nhap_Xuat!D:D,Nhat_ky_Nhap_Xuat!C:C,A216,Nhat_ky_Nhap_Xuat!B:B,"Nhap")</f>
        <v/>
      </c>
      <c r="E216">
        <f>SUMIFS(Nhat_ky_Nhap_Xuat!D:D,Nhat_ky_Nhap_Xuat!C:C,A216,Nhat_ky_Nhap_Xuat!B:B,"Xuat")</f>
        <v/>
      </c>
      <c r="F216">
        <f>C216+D216-E216</f>
        <v/>
      </c>
      <c r="G216">
        <f>F216*VLOOKUP(A216,Danh_muc_NVL!A:G,7,0)</f>
        <v/>
      </c>
      <c r="H216">
        <f>IF(F216&lt;VLOOKUP(A216,Danh_muc_NVL!A:F,6,0),"Can nhap hang","")</f>
        <v/>
      </c>
    </row>
    <row r="217">
      <c r="B217">
        <f>VLOOKUP(A217,Danh_muc_NVL!A:B,2,0)</f>
        <v/>
      </c>
      <c r="D217">
        <f>SUMIFS(Nhat_ky_Nhap_Xuat!D:D,Nhat_ky_Nhap_Xuat!C:C,A217,Nhat_ky_Nhap_Xuat!B:B,"Nhap")</f>
        <v/>
      </c>
      <c r="E217">
        <f>SUMIFS(Nhat_ky_Nhap_Xuat!D:D,Nhat_ky_Nhap_Xuat!C:C,A217,Nhat_ky_Nhap_Xuat!B:B,"Xuat")</f>
        <v/>
      </c>
      <c r="F217">
        <f>C217+D217-E217</f>
        <v/>
      </c>
      <c r="G217">
        <f>F217*VLOOKUP(A217,Danh_muc_NVL!A:G,7,0)</f>
        <v/>
      </c>
      <c r="H217">
        <f>IF(F217&lt;VLOOKUP(A217,Danh_muc_NVL!A:F,6,0),"Can nhap hang","")</f>
        <v/>
      </c>
    </row>
    <row r="218">
      <c r="B218">
        <f>VLOOKUP(A218,Danh_muc_NVL!A:B,2,0)</f>
        <v/>
      </c>
      <c r="D218">
        <f>SUMIFS(Nhat_ky_Nhap_Xuat!D:D,Nhat_ky_Nhap_Xuat!C:C,A218,Nhat_ky_Nhap_Xuat!B:B,"Nhap")</f>
        <v/>
      </c>
      <c r="E218">
        <f>SUMIFS(Nhat_ky_Nhap_Xuat!D:D,Nhat_ky_Nhap_Xuat!C:C,A218,Nhat_ky_Nhap_Xuat!B:B,"Xuat")</f>
        <v/>
      </c>
      <c r="F218">
        <f>C218+D218-E218</f>
        <v/>
      </c>
      <c r="G218">
        <f>F218*VLOOKUP(A218,Danh_muc_NVL!A:G,7,0)</f>
        <v/>
      </c>
      <c r="H218">
        <f>IF(F218&lt;VLOOKUP(A218,Danh_muc_NVL!A:F,6,0),"Can nhap hang","")</f>
        <v/>
      </c>
    </row>
    <row r="219">
      <c r="B219">
        <f>VLOOKUP(A219,Danh_muc_NVL!A:B,2,0)</f>
        <v/>
      </c>
      <c r="D219">
        <f>SUMIFS(Nhat_ky_Nhap_Xuat!D:D,Nhat_ky_Nhap_Xuat!C:C,A219,Nhat_ky_Nhap_Xuat!B:B,"Nhap")</f>
        <v/>
      </c>
      <c r="E219">
        <f>SUMIFS(Nhat_ky_Nhap_Xuat!D:D,Nhat_ky_Nhap_Xuat!C:C,A219,Nhat_ky_Nhap_Xuat!B:B,"Xuat")</f>
        <v/>
      </c>
      <c r="F219">
        <f>C219+D219-E219</f>
        <v/>
      </c>
      <c r="G219">
        <f>F219*VLOOKUP(A219,Danh_muc_NVL!A:G,7,0)</f>
        <v/>
      </c>
      <c r="H219">
        <f>IF(F219&lt;VLOOKUP(A219,Danh_muc_NVL!A:F,6,0),"Can nhap hang","")</f>
        <v/>
      </c>
    </row>
    <row r="220">
      <c r="B220">
        <f>VLOOKUP(A220,Danh_muc_NVL!A:B,2,0)</f>
        <v/>
      </c>
      <c r="D220">
        <f>SUMIFS(Nhat_ky_Nhap_Xuat!D:D,Nhat_ky_Nhap_Xuat!C:C,A220,Nhat_ky_Nhap_Xuat!B:B,"Nhap")</f>
        <v/>
      </c>
      <c r="E220">
        <f>SUMIFS(Nhat_ky_Nhap_Xuat!D:D,Nhat_ky_Nhap_Xuat!C:C,A220,Nhat_ky_Nhap_Xuat!B:B,"Xuat")</f>
        <v/>
      </c>
      <c r="F220">
        <f>C220+D220-E220</f>
        <v/>
      </c>
      <c r="G220">
        <f>F220*VLOOKUP(A220,Danh_muc_NVL!A:G,7,0)</f>
        <v/>
      </c>
      <c r="H220">
        <f>IF(F220&lt;VLOOKUP(A220,Danh_muc_NVL!A:F,6,0),"Can nhap hang","")</f>
        <v/>
      </c>
    </row>
    <row r="221">
      <c r="B221">
        <f>VLOOKUP(A221,Danh_muc_NVL!A:B,2,0)</f>
        <v/>
      </c>
      <c r="D221">
        <f>SUMIFS(Nhat_ky_Nhap_Xuat!D:D,Nhat_ky_Nhap_Xuat!C:C,A221,Nhat_ky_Nhap_Xuat!B:B,"Nhap")</f>
        <v/>
      </c>
      <c r="E221">
        <f>SUMIFS(Nhat_ky_Nhap_Xuat!D:D,Nhat_ky_Nhap_Xuat!C:C,A221,Nhat_ky_Nhap_Xuat!B:B,"Xuat")</f>
        <v/>
      </c>
      <c r="F221">
        <f>C221+D221-E221</f>
        <v/>
      </c>
      <c r="G221">
        <f>F221*VLOOKUP(A221,Danh_muc_NVL!A:G,7,0)</f>
        <v/>
      </c>
      <c r="H221">
        <f>IF(F221&lt;VLOOKUP(A221,Danh_muc_NVL!A:F,6,0),"Can nhap hang","")</f>
        <v/>
      </c>
    </row>
    <row r="222">
      <c r="B222">
        <f>VLOOKUP(A222,Danh_muc_NVL!A:B,2,0)</f>
        <v/>
      </c>
      <c r="D222">
        <f>SUMIFS(Nhat_ky_Nhap_Xuat!D:D,Nhat_ky_Nhap_Xuat!C:C,A222,Nhat_ky_Nhap_Xuat!B:B,"Nhap")</f>
        <v/>
      </c>
      <c r="E222">
        <f>SUMIFS(Nhat_ky_Nhap_Xuat!D:D,Nhat_ky_Nhap_Xuat!C:C,A222,Nhat_ky_Nhap_Xuat!B:B,"Xuat")</f>
        <v/>
      </c>
      <c r="F222">
        <f>C222+D222-E222</f>
        <v/>
      </c>
      <c r="G222">
        <f>F222*VLOOKUP(A222,Danh_muc_NVL!A:G,7,0)</f>
        <v/>
      </c>
      <c r="H222">
        <f>IF(F222&lt;VLOOKUP(A222,Danh_muc_NVL!A:F,6,0),"Can nhap hang","")</f>
        <v/>
      </c>
    </row>
    <row r="223">
      <c r="B223">
        <f>VLOOKUP(A223,Danh_muc_NVL!A:B,2,0)</f>
        <v/>
      </c>
      <c r="D223">
        <f>SUMIFS(Nhat_ky_Nhap_Xuat!D:D,Nhat_ky_Nhap_Xuat!C:C,A223,Nhat_ky_Nhap_Xuat!B:B,"Nhap")</f>
        <v/>
      </c>
      <c r="E223">
        <f>SUMIFS(Nhat_ky_Nhap_Xuat!D:D,Nhat_ky_Nhap_Xuat!C:C,A223,Nhat_ky_Nhap_Xuat!B:B,"Xuat")</f>
        <v/>
      </c>
      <c r="F223">
        <f>C223+D223-E223</f>
        <v/>
      </c>
      <c r="G223">
        <f>F223*VLOOKUP(A223,Danh_muc_NVL!A:G,7,0)</f>
        <v/>
      </c>
      <c r="H223">
        <f>IF(F223&lt;VLOOKUP(A223,Danh_muc_NVL!A:F,6,0),"Can nhap hang","")</f>
        <v/>
      </c>
    </row>
    <row r="224">
      <c r="B224">
        <f>VLOOKUP(A224,Danh_muc_NVL!A:B,2,0)</f>
        <v/>
      </c>
      <c r="D224">
        <f>SUMIFS(Nhat_ky_Nhap_Xuat!D:D,Nhat_ky_Nhap_Xuat!C:C,A224,Nhat_ky_Nhap_Xuat!B:B,"Nhap")</f>
        <v/>
      </c>
      <c r="E224">
        <f>SUMIFS(Nhat_ky_Nhap_Xuat!D:D,Nhat_ky_Nhap_Xuat!C:C,A224,Nhat_ky_Nhap_Xuat!B:B,"Xuat")</f>
        <v/>
      </c>
      <c r="F224">
        <f>C224+D224-E224</f>
        <v/>
      </c>
      <c r="G224">
        <f>F224*VLOOKUP(A224,Danh_muc_NVL!A:G,7,0)</f>
        <v/>
      </c>
      <c r="H224">
        <f>IF(F224&lt;VLOOKUP(A224,Danh_muc_NVL!A:F,6,0),"Can nhap hang","")</f>
        <v/>
      </c>
    </row>
    <row r="225">
      <c r="B225">
        <f>VLOOKUP(A225,Danh_muc_NVL!A:B,2,0)</f>
        <v/>
      </c>
      <c r="D225">
        <f>SUMIFS(Nhat_ky_Nhap_Xuat!D:D,Nhat_ky_Nhap_Xuat!C:C,A225,Nhat_ky_Nhap_Xuat!B:B,"Nhap")</f>
        <v/>
      </c>
      <c r="E225">
        <f>SUMIFS(Nhat_ky_Nhap_Xuat!D:D,Nhat_ky_Nhap_Xuat!C:C,A225,Nhat_ky_Nhap_Xuat!B:B,"Xuat")</f>
        <v/>
      </c>
      <c r="F225">
        <f>C225+D225-E225</f>
        <v/>
      </c>
      <c r="G225">
        <f>F225*VLOOKUP(A225,Danh_muc_NVL!A:G,7,0)</f>
        <v/>
      </c>
      <c r="H225">
        <f>IF(F225&lt;VLOOKUP(A225,Danh_muc_NVL!A:F,6,0),"Can nhap hang","")</f>
        <v/>
      </c>
    </row>
    <row r="226">
      <c r="B226">
        <f>VLOOKUP(A226,Danh_muc_NVL!A:B,2,0)</f>
        <v/>
      </c>
      <c r="D226">
        <f>SUMIFS(Nhat_ky_Nhap_Xuat!D:D,Nhat_ky_Nhap_Xuat!C:C,A226,Nhat_ky_Nhap_Xuat!B:B,"Nhap")</f>
        <v/>
      </c>
      <c r="E226">
        <f>SUMIFS(Nhat_ky_Nhap_Xuat!D:D,Nhat_ky_Nhap_Xuat!C:C,A226,Nhat_ky_Nhap_Xuat!B:B,"Xuat")</f>
        <v/>
      </c>
      <c r="F226">
        <f>C226+D226-E226</f>
        <v/>
      </c>
      <c r="G226">
        <f>F226*VLOOKUP(A226,Danh_muc_NVL!A:G,7,0)</f>
        <v/>
      </c>
      <c r="H226">
        <f>IF(F226&lt;VLOOKUP(A226,Danh_muc_NVL!A:F,6,0),"Can nhap hang","")</f>
        <v/>
      </c>
    </row>
    <row r="227">
      <c r="B227">
        <f>VLOOKUP(A227,Danh_muc_NVL!A:B,2,0)</f>
        <v/>
      </c>
      <c r="D227">
        <f>SUMIFS(Nhat_ky_Nhap_Xuat!D:D,Nhat_ky_Nhap_Xuat!C:C,A227,Nhat_ky_Nhap_Xuat!B:B,"Nhap")</f>
        <v/>
      </c>
      <c r="E227">
        <f>SUMIFS(Nhat_ky_Nhap_Xuat!D:D,Nhat_ky_Nhap_Xuat!C:C,A227,Nhat_ky_Nhap_Xuat!B:B,"Xuat")</f>
        <v/>
      </c>
      <c r="F227">
        <f>C227+D227-E227</f>
        <v/>
      </c>
      <c r="G227">
        <f>F227*VLOOKUP(A227,Danh_muc_NVL!A:G,7,0)</f>
        <v/>
      </c>
      <c r="H227">
        <f>IF(F227&lt;VLOOKUP(A227,Danh_muc_NVL!A:F,6,0),"Can nhap hang","")</f>
        <v/>
      </c>
    </row>
    <row r="228">
      <c r="B228">
        <f>VLOOKUP(A228,Danh_muc_NVL!A:B,2,0)</f>
        <v/>
      </c>
      <c r="D228">
        <f>SUMIFS(Nhat_ky_Nhap_Xuat!D:D,Nhat_ky_Nhap_Xuat!C:C,A228,Nhat_ky_Nhap_Xuat!B:B,"Nhap")</f>
        <v/>
      </c>
      <c r="E228">
        <f>SUMIFS(Nhat_ky_Nhap_Xuat!D:D,Nhat_ky_Nhap_Xuat!C:C,A228,Nhat_ky_Nhap_Xuat!B:B,"Xuat")</f>
        <v/>
      </c>
      <c r="F228">
        <f>C228+D228-E228</f>
        <v/>
      </c>
      <c r="G228">
        <f>F228*VLOOKUP(A228,Danh_muc_NVL!A:G,7,0)</f>
        <v/>
      </c>
      <c r="H228">
        <f>IF(F228&lt;VLOOKUP(A228,Danh_muc_NVL!A:F,6,0),"Can nhap hang","")</f>
        <v/>
      </c>
    </row>
    <row r="229">
      <c r="B229">
        <f>VLOOKUP(A229,Danh_muc_NVL!A:B,2,0)</f>
        <v/>
      </c>
      <c r="D229">
        <f>SUMIFS(Nhat_ky_Nhap_Xuat!D:D,Nhat_ky_Nhap_Xuat!C:C,A229,Nhat_ky_Nhap_Xuat!B:B,"Nhap")</f>
        <v/>
      </c>
      <c r="E229">
        <f>SUMIFS(Nhat_ky_Nhap_Xuat!D:D,Nhat_ky_Nhap_Xuat!C:C,A229,Nhat_ky_Nhap_Xuat!B:B,"Xuat")</f>
        <v/>
      </c>
      <c r="F229">
        <f>C229+D229-E229</f>
        <v/>
      </c>
      <c r="G229">
        <f>F229*VLOOKUP(A229,Danh_muc_NVL!A:G,7,0)</f>
        <v/>
      </c>
      <c r="H229">
        <f>IF(F229&lt;VLOOKUP(A229,Danh_muc_NVL!A:F,6,0),"Can nhap hang","")</f>
        <v/>
      </c>
    </row>
    <row r="230">
      <c r="B230">
        <f>VLOOKUP(A230,Danh_muc_NVL!A:B,2,0)</f>
        <v/>
      </c>
      <c r="D230">
        <f>SUMIFS(Nhat_ky_Nhap_Xuat!D:D,Nhat_ky_Nhap_Xuat!C:C,A230,Nhat_ky_Nhap_Xuat!B:B,"Nhap")</f>
        <v/>
      </c>
      <c r="E230">
        <f>SUMIFS(Nhat_ky_Nhap_Xuat!D:D,Nhat_ky_Nhap_Xuat!C:C,A230,Nhat_ky_Nhap_Xuat!B:B,"Xuat")</f>
        <v/>
      </c>
      <c r="F230">
        <f>C230+D230-E230</f>
        <v/>
      </c>
      <c r="G230">
        <f>F230*VLOOKUP(A230,Danh_muc_NVL!A:G,7,0)</f>
        <v/>
      </c>
      <c r="H230">
        <f>IF(F230&lt;VLOOKUP(A230,Danh_muc_NVL!A:F,6,0),"Can nhap hang","")</f>
        <v/>
      </c>
    </row>
    <row r="231">
      <c r="B231">
        <f>VLOOKUP(A231,Danh_muc_NVL!A:B,2,0)</f>
        <v/>
      </c>
      <c r="D231">
        <f>SUMIFS(Nhat_ky_Nhap_Xuat!D:D,Nhat_ky_Nhap_Xuat!C:C,A231,Nhat_ky_Nhap_Xuat!B:B,"Nhap")</f>
        <v/>
      </c>
      <c r="E231">
        <f>SUMIFS(Nhat_ky_Nhap_Xuat!D:D,Nhat_ky_Nhap_Xuat!C:C,A231,Nhat_ky_Nhap_Xuat!B:B,"Xuat")</f>
        <v/>
      </c>
      <c r="F231">
        <f>C231+D231-E231</f>
        <v/>
      </c>
      <c r="G231">
        <f>F231*VLOOKUP(A231,Danh_muc_NVL!A:G,7,0)</f>
        <v/>
      </c>
      <c r="H231">
        <f>IF(F231&lt;VLOOKUP(A231,Danh_muc_NVL!A:F,6,0),"Can nhap hang","")</f>
        <v/>
      </c>
    </row>
    <row r="232">
      <c r="B232">
        <f>VLOOKUP(A232,Danh_muc_NVL!A:B,2,0)</f>
        <v/>
      </c>
      <c r="D232">
        <f>SUMIFS(Nhat_ky_Nhap_Xuat!D:D,Nhat_ky_Nhap_Xuat!C:C,A232,Nhat_ky_Nhap_Xuat!B:B,"Nhap")</f>
        <v/>
      </c>
      <c r="E232">
        <f>SUMIFS(Nhat_ky_Nhap_Xuat!D:D,Nhat_ky_Nhap_Xuat!C:C,A232,Nhat_ky_Nhap_Xuat!B:B,"Xuat")</f>
        <v/>
      </c>
      <c r="F232">
        <f>C232+D232-E232</f>
        <v/>
      </c>
      <c r="G232">
        <f>F232*VLOOKUP(A232,Danh_muc_NVL!A:G,7,0)</f>
        <v/>
      </c>
      <c r="H232">
        <f>IF(F232&lt;VLOOKUP(A232,Danh_muc_NVL!A:F,6,0),"Can nhap hang","")</f>
        <v/>
      </c>
    </row>
    <row r="233">
      <c r="B233">
        <f>VLOOKUP(A233,Danh_muc_NVL!A:B,2,0)</f>
        <v/>
      </c>
      <c r="D233">
        <f>SUMIFS(Nhat_ky_Nhap_Xuat!D:D,Nhat_ky_Nhap_Xuat!C:C,A233,Nhat_ky_Nhap_Xuat!B:B,"Nhap")</f>
        <v/>
      </c>
      <c r="E233">
        <f>SUMIFS(Nhat_ky_Nhap_Xuat!D:D,Nhat_ky_Nhap_Xuat!C:C,A233,Nhat_ky_Nhap_Xuat!B:B,"Xuat")</f>
        <v/>
      </c>
      <c r="F233">
        <f>C233+D233-E233</f>
        <v/>
      </c>
      <c r="G233">
        <f>F233*VLOOKUP(A233,Danh_muc_NVL!A:G,7,0)</f>
        <v/>
      </c>
      <c r="H233">
        <f>IF(F233&lt;VLOOKUP(A233,Danh_muc_NVL!A:F,6,0),"Can nhap hang","")</f>
        <v/>
      </c>
    </row>
    <row r="234">
      <c r="B234">
        <f>VLOOKUP(A234,Danh_muc_NVL!A:B,2,0)</f>
        <v/>
      </c>
      <c r="D234">
        <f>SUMIFS(Nhat_ky_Nhap_Xuat!D:D,Nhat_ky_Nhap_Xuat!C:C,A234,Nhat_ky_Nhap_Xuat!B:B,"Nhap")</f>
        <v/>
      </c>
      <c r="E234">
        <f>SUMIFS(Nhat_ky_Nhap_Xuat!D:D,Nhat_ky_Nhap_Xuat!C:C,A234,Nhat_ky_Nhap_Xuat!B:B,"Xuat")</f>
        <v/>
      </c>
      <c r="F234">
        <f>C234+D234-E234</f>
        <v/>
      </c>
      <c r="G234">
        <f>F234*VLOOKUP(A234,Danh_muc_NVL!A:G,7,0)</f>
        <v/>
      </c>
      <c r="H234">
        <f>IF(F234&lt;VLOOKUP(A234,Danh_muc_NVL!A:F,6,0),"Can nhap hang","")</f>
        <v/>
      </c>
    </row>
    <row r="235">
      <c r="B235">
        <f>VLOOKUP(A235,Danh_muc_NVL!A:B,2,0)</f>
        <v/>
      </c>
      <c r="D235">
        <f>SUMIFS(Nhat_ky_Nhap_Xuat!D:D,Nhat_ky_Nhap_Xuat!C:C,A235,Nhat_ky_Nhap_Xuat!B:B,"Nhap")</f>
        <v/>
      </c>
      <c r="E235">
        <f>SUMIFS(Nhat_ky_Nhap_Xuat!D:D,Nhat_ky_Nhap_Xuat!C:C,A235,Nhat_ky_Nhap_Xuat!B:B,"Xuat")</f>
        <v/>
      </c>
      <c r="F235">
        <f>C235+D235-E235</f>
        <v/>
      </c>
      <c r="G235">
        <f>F235*VLOOKUP(A235,Danh_muc_NVL!A:G,7,0)</f>
        <v/>
      </c>
      <c r="H235">
        <f>IF(F235&lt;VLOOKUP(A235,Danh_muc_NVL!A:F,6,0),"Can nhap hang","")</f>
        <v/>
      </c>
    </row>
    <row r="236">
      <c r="B236">
        <f>VLOOKUP(A236,Danh_muc_NVL!A:B,2,0)</f>
        <v/>
      </c>
      <c r="D236">
        <f>SUMIFS(Nhat_ky_Nhap_Xuat!D:D,Nhat_ky_Nhap_Xuat!C:C,A236,Nhat_ky_Nhap_Xuat!B:B,"Nhap")</f>
        <v/>
      </c>
      <c r="E236">
        <f>SUMIFS(Nhat_ky_Nhap_Xuat!D:D,Nhat_ky_Nhap_Xuat!C:C,A236,Nhat_ky_Nhap_Xuat!B:B,"Xuat")</f>
        <v/>
      </c>
      <c r="F236">
        <f>C236+D236-E236</f>
        <v/>
      </c>
      <c r="G236">
        <f>F236*VLOOKUP(A236,Danh_muc_NVL!A:G,7,0)</f>
        <v/>
      </c>
      <c r="H236">
        <f>IF(F236&lt;VLOOKUP(A236,Danh_muc_NVL!A:F,6,0),"Can nhap hang","")</f>
        <v/>
      </c>
    </row>
    <row r="237">
      <c r="B237">
        <f>VLOOKUP(A237,Danh_muc_NVL!A:B,2,0)</f>
        <v/>
      </c>
      <c r="D237">
        <f>SUMIFS(Nhat_ky_Nhap_Xuat!D:D,Nhat_ky_Nhap_Xuat!C:C,A237,Nhat_ky_Nhap_Xuat!B:B,"Nhap")</f>
        <v/>
      </c>
      <c r="E237">
        <f>SUMIFS(Nhat_ky_Nhap_Xuat!D:D,Nhat_ky_Nhap_Xuat!C:C,A237,Nhat_ky_Nhap_Xuat!B:B,"Xuat")</f>
        <v/>
      </c>
      <c r="F237">
        <f>C237+D237-E237</f>
        <v/>
      </c>
      <c r="G237">
        <f>F237*VLOOKUP(A237,Danh_muc_NVL!A:G,7,0)</f>
        <v/>
      </c>
      <c r="H237">
        <f>IF(F237&lt;VLOOKUP(A237,Danh_muc_NVL!A:F,6,0),"Can nhap hang","")</f>
        <v/>
      </c>
    </row>
    <row r="238">
      <c r="B238">
        <f>VLOOKUP(A238,Danh_muc_NVL!A:B,2,0)</f>
        <v/>
      </c>
      <c r="D238">
        <f>SUMIFS(Nhat_ky_Nhap_Xuat!D:D,Nhat_ky_Nhap_Xuat!C:C,A238,Nhat_ky_Nhap_Xuat!B:B,"Nhap")</f>
        <v/>
      </c>
      <c r="E238">
        <f>SUMIFS(Nhat_ky_Nhap_Xuat!D:D,Nhat_ky_Nhap_Xuat!C:C,A238,Nhat_ky_Nhap_Xuat!B:B,"Xuat")</f>
        <v/>
      </c>
      <c r="F238">
        <f>C238+D238-E238</f>
        <v/>
      </c>
      <c r="G238">
        <f>F238*VLOOKUP(A238,Danh_muc_NVL!A:G,7,0)</f>
        <v/>
      </c>
      <c r="H238">
        <f>IF(F238&lt;VLOOKUP(A238,Danh_muc_NVL!A:F,6,0),"Can nhap hang","")</f>
        <v/>
      </c>
    </row>
    <row r="239">
      <c r="B239">
        <f>VLOOKUP(A239,Danh_muc_NVL!A:B,2,0)</f>
        <v/>
      </c>
      <c r="D239">
        <f>SUMIFS(Nhat_ky_Nhap_Xuat!D:D,Nhat_ky_Nhap_Xuat!C:C,A239,Nhat_ky_Nhap_Xuat!B:B,"Nhap")</f>
        <v/>
      </c>
      <c r="E239">
        <f>SUMIFS(Nhat_ky_Nhap_Xuat!D:D,Nhat_ky_Nhap_Xuat!C:C,A239,Nhat_ky_Nhap_Xuat!B:B,"Xuat")</f>
        <v/>
      </c>
      <c r="F239">
        <f>C239+D239-E239</f>
        <v/>
      </c>
      <c r="G239">
        <f>F239*VLOOKUP(A239,Danh_muc_NVL!A:G,7,0)</f>
        <v/>
      </c>
      <c r="H239">
        <f>IF(F239&lt;VLOOKUP(A239,Danh_muc_NVL!A:F,6,0),"Can nhap hang","")</f>
        <v/>
      </c>
    </row>
    <row r="240">
      <c r="B240">
        <f>VLOOKUP(A240,Danh_muc_NVL!A:B,2,0)</f>
        <v/>
      </c>
      <c r="D240">
        <f>SUMIFS(Nhat_ky_Nhap_Xuat!D:D,Nhat_ky_Nhap_Xuat!C:C,A240,Nhat_ky_Nhap_Xuat!B:B,"Nhap")</f>
        <v/>
      </c>
      <c r="E240">
        <f>SUMIFS(Nhat_ky_Nhap_Xuat!D:D,Nhat_ky_Nhap_Xuat!C:C,A240,Nhat_ky_Nhap_Xuat!B:B,"Xuat")</f>
        <v/>
      </c>
      <c r="F240">
        <f>C240+D240-E240</f>
        <v/>
      </c>
      <c r="G240">
        <f>F240*VLOOKUP(A240,Danh_muc_NVL!A:G,7,0)</f>
        <v/>
      </c>
      <c r="H240">
        <f>IF(F240&lt;VLOOKUP(A240,Danh_muc_NVL!A:F,6,0),"Can nhap hang","")</f>
        <v/>
      </c>
    </row>
    <row r="241">
      <c r="B241">
        <f>VLOOKUP(A241,Danh_muc_NVL!A:B,2,0)</f>
        <v/>
      </c>
      <c r="D241">
        <f>SUMIFS(Nhat_ky_Nhap_Xuat!D:D,Nhat_ky_Nhap_Xuat!C:C,A241,Nhat_ky_Nhap_Xuat!B:B,"Nhap")</f>
        <v/>
      </c>
      <c r="E241">
        <f>SUMIFS(Nhat_ky_Nhap_Xuat!D:D,Nhat_ky_Nhap_Xuat!C:C,A241,Nhat_ky_Nhap_Xuat!B:B,"Xuat")</f>
        <v/>
      </c>
      <c r="F241">
        <f>C241+D241-E241</f>
        <v/>
      </c>
      <c r="G241">
        <f>F241*VLOOKUP(A241,Danh_muc_NVL!A:G,7,0)</f>
        <v/>
      </c>
      <c r="H241">
        <f>IF(F241&lt;VLOOKUP(A241,Danh_muc_NVL!A:F,6,0),"Can nhap hang","")</f>
        <v/>
      </c>
    </row>
    <row r="242">
      <c r="B242">
        <f>VLOOKUP(A242,Danh_muc_NVL!A:B,2,0)</f>
        <v/>
      </c>
      <c r="D242">
        <f>SUMIFS(Nhat_ky_Nhap_Xuat!D:D,Nhat_ky_Nhap_Xuat!C:C,A242,Nhat_ky_Nhap_Xuat!B:B,"Nhap")</f>
        <v/>
      </c>
      <c r="E242">
        <f>SUMIFS(Nhat_ky_Nhap_Xuat!D:D,Nhat_ky_Nhap_Xuat!C:C,A242,Nhat_ky_Nhap_Xuat!B:B,"Xuat")</f>
        <v/>
      </c>
      <c r="F242">
        <f>C242+D242-E242</f>
        <v/>
      </c>
      <c r="G242">
        <f>F242*VLOOKUP(A242,Danh_muc_NVL!A:G,7,0)</f>
        <v/>
      </c>
      <c r="H242">
        <f>IF(F242&lt;VLOOKUP(A242,Danh_muc_NVL!A:F,6,0),"Can nhap hang","")</f>
        <v/>
      </c>
    </row>
    <row r="243">
      <c r="B243">
        <f>VLOOKUP(A243,Danh_muc_NVL!A:B,2,0)</f>
        <v/>
      </c>
      <c r="D243">
        <f>SUMIFS(Nhat_ky_Nhap_Xuat!D:D,Nhat_ky_Nhap_Xuat!C:C,A243,Nhat_ky_Nhap_Xuat!B:B,"Nhap")</f>
        <v/>
      </c>
      <c r="E243">
        <f>SUMIFS(Nhat_ky_Nhap_Xuat!D:D,Nhat_ky_Nhap_Xuat!C:C,A243,Nhat_ky_Nhap_Xuat!B:B,"Xuat")</f>
        <v/>
      </c>
      <c r="F243">
        <f>C243+D243-E243</f>
        <v/>
      </c>
      <c r="G243">
        <f>F243*VLOOKUP(A243,Danh_muc_NVL!A:G,7,0)</f>
        <v/>
      </c>
      <c r="H243">
        <f>IF(F243&lt;VLOOKUP(A243,Danh_muc_NVL!A:F,6,0),"Can nhap hang","")</f>
        <v/>
      </c>
    </row>
    <row r="244">
      <c r="B244">
        <f>VLOOKUP(A244,Danh_muc_NVL!A:B,2,0)</f>
        <v/>
      </c>
      <c r="D244">
        <f>SUMIFS(Nhat_ky_Nhap_Xuat!D:D,Nhat_ky_Nhap_Xuat!C:C,A244,Nhat_ky_Nhap_Xuat!B:B,"Nhap")</f>
        <v/>
      </c>
      <c r="E244">
        <f>SUMIFS(Nhat_ky_Nhap_Xuat!D:D,Nhat_ky_Nhap_Xuat!C:C,A244,Nhat_ky_Nhap_Xuat!B:B,"Xuat")</f>
        <v/>
      </c>
      <c r="F244">
        <f>C244+D244-E244</f>
        <v/>
      </c>
      <c r="G244">
        <f>F244*VLOOKUP(A244,Danh_muc_NVL!A:G,7,0)</f>
        <v/>
      </c>
      <c r="H244">
        <f>IF(F244&lt;VLOOKUP(A244,Danh_muc_NVL!A:F,6,0),"Can nhap hang","")</f>
        <v/>
      </c>
    </row>
    <row r="245">
      <c r="B245">
        <f>VLOOKUP(A245,Danh_muc_NVL!A:B,2,0)</f>
        <v/>
      </c>
      <c r="D245">
        <f>SUMIFS(Nhat_ky_Nhap_Xuat!D:D,Nhat_ky_Nhap_Xuat!C:C,A245,Nhat_ky_Nhap_Xuat!B:B,"Nhap")</f>
        <v/>
      </c>
      <c r="E245">
        <f>SUMIFS(Nhat_ky_Nhap_Xuat!D:D,Nhat_ky_Nhap_Xuat!C:C,A245,Nhat_ky_Nhap_Xuat!B:B,"Xuat")</f>
        <v/>
      </c>
      <c r="F245">
        <f>C245+D245-E245</f>
        <v/>
      </c>
      <c r="G245">
        <f>F245*VLOOKUP(A245,Danh_muc_NVL!A:G,7,0)</f>
        <v/>
      </c>
      <c r="H245">
        <f>IF(F245&lt;VLOOKUP(A245,Danh_muc_NVL!A:F,6,0),"Can nhap hang","")</f>
        <v/>
      </c>
    </row>
    <row r="246">
      <c r="B246">
        <f>VLOOKUP(A246,Danh_muc_NVL!A:B,2,0)</f>
        <v/>
      </c>
      <c r="D246">
        <f>SUMIFS(Nhat_ky_Nhap_Xuat!D:D,Nhat_ky_Nhap_Xuat!C:C,A246,Nhat_ky_Nhap_Xuat!B:B,"Nhap")</f>
        <v/>
      </c>
      <c r="E246">
        <f>SUMIFS(Nhat_ky_Nhap_Xuat!D:D,Nhat_ky_Nhap_Xuat!C:C,A246,Nhat_ky_Nhap_Xuat!B:B,"Xuat")</f>
        <v/>
      </c>
      <c r="F246">
        <f>C246+D246-E246</f>
        <v/>
      </c>
      <c r="G246">
        <f>F246*VLOOKUP(A246,Danh_muc_NVL!A:G,7,0)</f>
        <v/>
      </c>
      <c r="H246">
        <f>IF(F246&lt;VLOOKUP(A246,Danh_muc_NVL!A:F,6,0),"Can nhap hang","")</f>
        <v/>
      </c>
    </row>
    <row r="247">
      <c r="B247">
        <f>VLOOKUP(A247,Danh_muc_NVL!A:B,2,0)</f>
        <v/>
      </c>
      <c r="D247">
        <f>SUMIFS(Nhat_ky_Nhap_Xuat!D:D,Nhat_ky_Nhap_Xuat!C:C,A247,Nhat_ky_Nhap_Xuat!B:B,"Nhap")</f>
        <v/>
      </c>
      <c r="E247">
        <f>SUMIFS(Nhat_ky_Nhap_Xuat!D:D,Nhat_ky_Nhap_Xuat!C:C,A247,Nhat_ky_Nhap_Xuat!B:B,"Xuat")</f>
        <v/>
      </c>
      <c r="F247">
        <f>C247+D247-E247</f>
        <v/>
      </c>
      <c r="G247">
        <f>F247*VLOOKUP(A247,Danh_muc_NVL!A:G,7,0)</f>
        <v/>
      </c>
      <c r="H247">
        <f>IF(F247&lt;VLOOKUP(A247,Danh_muc_NVL!A:F,6,0),"Can nhap hang","")</f>
        <v/>
      </c>
    </row>
    <row r="248">
      <c r="B248">
        <f>VLOOKUP(A248,Danh_muc_NVL!A:B,2,0)</f>
        <v/>
      </c>
      <c r="D248">
        <f>SUMIFS(Nhat_ky_Nhap_Xuat!D:D,Nhat_ky_Nhap_Xuat!C:C,A248,Nhat_ky_Nhap_Xuat!B:B,"Nhap")</f>
        <v/>
      </c>
      <c r="E248">
        <f>SUMIFS(Nhat_ky_Nhap_Xuat!D:D,Nhat_ky_Nhap_Xuat!C:C,A248,Nhat_ky_Nhap_Xuat!B:B,"Xuat")</f>
        <v/>
      </c>
      <c r="F248">
        <f>C248+D248-E248</f>
        <v/>
      </c>
      <c r="G248">
        <f>F248*VLOOKUP(A248,Danh_muc_NVL!A:G,7,0)</f>
        <v/>
      </c>
      <c r="H248">
        <f>IF(F248&lt;VLOOKUP(A248,Danh_muc_NVL!A:F,6,0),"Can nhap hang","")</f>
        <v/>
      </c>
    </row>
    <row r="249">
      <c r="B249">
        <f>VLOOKUP(A249,Danh_muc_NVL!A:B,2,0)</f>
        <v/>
      </c>
      <c r="D249">
        <f>SUMIFS(Nhat_ky_Nhap_Xuat!D:D,Nhat_ky_Nhap_Xuat!C:C,A249,Nhat_ky_Nhap_Xuat!B:B,"Nhap")</f>
        <v/>
      </c>
      <c r="E249">
        <f>SUMIFS(Nhat_ky_Nhap_Xuat!D:D,Nhat_ky_Nhap_Xuat!C:C,A249,Nhat_ky_Nhap_Xuat!B:B,"Xuat")</f>
        <v/>
      </c>
      <c r="F249">
        <f>C249+D249-E249</f>
        <v/>
      </c>
      <c r="G249">
        <f>F249*VLOOKUP(A249,Danh_muc_NVL!A:G,7,0)</f>
        <v/>
      </c>
      <c r="H249">
        <f>IF(F249&lt;VLOOKUP(A249,Danh_muc_NVL!A:F,6,0),"Can nhap hang","")</f>
        <v/>
      </c>
    </row>
    <row r="250">
      <c r="B250">
        <f>VLOOKUP(A250,Danh_muc_NVL!A:B,2,0)</f>
        <v/>
      </c>
      <c r="D250">
        <f>SUMIFS(Nhat_ky_Nhap_Xuat!D:D,Nhat_ky_Nhap_Xuat!C:C,A250,Nhat_ky_Nhap_Xuat!B:B,"Nhap")</f>
        <v/>
      </c>
      <c r="E250">
        <f>SUMIFS(Nhat_ky_Nhap_Xuat!D:D,Nhat_ky_Nhap_Xuat!C:C,A250,Nhat_ky_Nhap_Xuat!B:B,"Xuat")</f>
        <v/>
      </c>
      <c r="F250">
        <f>C250+D250-E250</f>
        <v/>
      </c>
      <c r="G250">
        <f>F250*VLOOKUP(A250,Danh_muc_NVL!A:G,7,0)</f>
        <v/>
      </c>
      <c r="H250">
        <f>IF(F250&lt;VLOOKUP(A250,Danh_muc_NVL!A:F,6,0),"Can nhap hang","")</f>
        <v/>
      </c>
    </row>
    <row r="251">
      <c r="B251">
        <f>VLOOKUP(A251,Danh_muc_NVL!A:B,2,0)</f>
        <v/>
      </c>
      <c r="D251">
        <f>SUMIFS(Nhat_ky_Nhap_Xuat!D:D,Nhat_ky_Nhap_Xuat!C:C,A251,Nhat_ky_Nhap_Xuat!B:B,"Nhap")</f>
        <v/>
      </c>
      <c r="E251">
        <f>SUMIFS(Nhat_ky_Nhap_Xuat!D:D,Nhat_ky_Nhap_Xuat!C:C,A251,Nhat_ky_Nhap_Xuat!B:B,"Xuat")</f>
        <v/>
      </c>
      <c r="F251">
        <f>C251+D251-E251</f>
        <v/>
      </c>
      <c r="G251">
        <f>F251*VLOOKUP(A251,Danh_muc_NVL!A:G,7,0)</f>
        <v/>
      </c>
      <c r="H251">
        <f>IF(F251&lt;VLOOKUP(A251,Danh_muc_NVL!A:F,6,0),"Can nhap hang","")</f>
        <v/>
      </c>
    </row>
    <row r="252">
      <c r="B252">
        <f>VLOOKUP(A252,Danh_muc_NVL!A:B,2,0)</f>
        <v/>
      </c>
      <c r="D252">
        <f>SUMIFS(Nhat_ky_Nhap_Xuat!D:D,Nhat_ky_Nhap_Xuat!C:C,A252,Nhat_ky_Nhap_Xuat!B:B,"Nhap")</f>
        <v/>
      </c>
      <c r="E252">
        <f>SUMIFS(Nhat_ky_Nhap_Xuat!D:D,Nhat_ky_Nhap_Xuat!C:C,A252,Nhat_ky_Nhap_Xuat!B:B,"Xuat")</f>
        <v/>
      </c>
      <c r="F252">
        <f>C252+D252-E252</f>
        <v/>
      </c>
      <c r="G252">
        <f>F252*VLOOKUP(A252,Danh_muc_NVL!A:G,7,0)</f>
        <v/>
      </c>
      <c r="H252">
        <f>IF(F252&lt;VLOOKUP(A252,Danh_muc_NVL!A:F,6,0),"Can nhap hang","")</f>
        <v/>
      </c>
    </row>
    <row r="253">
      <c r="B253">
        <f>VLOOKUP(A253,Danh_muc_NVL!A:B,2,0)</f>
        <v/>
      </c>
      <c r="D253">
        <f>SUMIFS(Nhat_ky_Nhap_Xuat!D:D,Nhat_ky_Nhap_Xuat!C:C,A253,Nhat_ky_Nhap_Xuat!B:B,"Nhap")</f>
        <v/>
      </c>
      <c r="E253">
        <f>SUMIFS(Nhat_ky_Nhap_Xuat!D:D,Nhat_ky_Nhap_Xuat!C:C,A253,Nhat_ky_Nhap_Xuat!B:B,"Xuat")</f>
        <v/>
      </c>
      <c r="F253">
        <f>C253+D253-E253</f>
        <v/>
      </c>
      <c r="G253">
        <f>F253*VLOOKUP(A253,Danh_muc_NVL!A:G,7,0)</f>
        <v/>
      </c>
      <c r="H253">
        <f>IF(F253&lt;VLOOKUP(A253,Danh_muc_NVL!A:F,6,0),"Can nhap hang","")</f>
        <v/>
      </c>
    </row>
    <row r="254">
      <c r="B254">
        <f>VLOOKUP(A254,Danh_muc_NVL!A:B,2,0)</f>
        <v/>
      </c>
      <c r="D254">
        <f>SUMIFS(Nhat_ky_Nhap_Xuat!D:D,Nhat_ky_Nhap_Xuat!C:C,A254,Nhat_ky_Nhap_Xuat!B:B,"Nhap")</f>
        <v/>
      </c>
      <c r="E254">
        <f>SUMIFS(Nhat_ky_Nhap_Xuat!D:D,Nhat_ky_Nhap_Xuat!C:C,A254,Nhat_ky_Nhap_Xuat!B:B,"Xuat")</f>
        <v/>
      </c>
      <c r="F254">
        <f>C254+D254-E254</f>
        <v/>
      </c>
      <c r="G254">
        <f>F254*VLOOKUP(A254,Danh_muc_NVL!A:G,7,0)</f>
        <v/>
      </c>
      <c r="H254">
        <f>IF(F254&lt;VLOOKUP(A254,Danh_muc_NVL!A:F,6,0),"Can nhap hang","")</f>
        <v/>
      </c>
    </row>
    <row r="255">
      <c r="B255">
        <f>VLOOKUP(A255,Danh_muc_NVL!A:B,2,0)</f>
        <v/>
      </c>
      <c r="D255">
        <f>SUMIFS(Nhat_ky_Nhap_Xuat!D:D,Nhat_ky_Nhap_Xuat!C:C,A255,Nhat_ky_Nhap_Xuat!B:B,"Nhap")</f>
        <v/>
      </c>
      <c r="E255">
        <f>SUMIFS(Nhat_ky_Nhap_Xuat!D:D,Nhat_ky_Nhap_Xuat!C:C,A255,Nhat_ky_Nhap_Xuat!B:B,"Xuat")</f>
        <v/>
      </c>
      <c r="F255">
        <f>C255+D255-E255</f>
        <v/>
      </c>
      <c r="G255">
        <f>F255*VLOOKUP(A255,Danh_muc_NVL!A:G,7,0)</f>
        <v/>
      </c>
      <c r="H255">
        <f>IF(F255&lt;VLOOKUP(A255,Danh_muc_NVL!A:F,6,0),"Can nhap hang","")</f>
        <v/>
      </c>
    </row>
    <row r="256">
      <c r="B256">
        <f>VLOOKUP(A256,Danh_muc_NVL!A:B,2,0)</f>
        <v/>
      </c>
      <c r="D256">
        <f>SUMIFS(Nhat_ky_Nhap_Xuat!D:D,Nhat_ky_Nhap_Xuat!C:C,A256,Nhat_ky_Nhap_Xuat!B:B,"Nhap")</f>
        <v/>
      </c>
      <c r="E256">
        <f>SUMIFS(Nhat_ky_Nhap_Xuat!D:D,Nhat_ky_Nhap_Xuat!C:C,A256,Nhat_ky_Nhap_Xuat!B:B,"Xuat")</f>
        <v/>
      </c>
      <c r="F256">
        <f>C256+D256-E256</f>
        <v/>
      </c>
      <c r="G256">
        <f>F256*VLOOKUP(A256,Danh_muc_NVL!A:G,7,0)</f>
        <v/>
      </c>
      <c r="H256">
        <f>IF(F256&lt;VLOOKUP(A256,Danh_muc_NVL!A:F,6,0),"Can nhap hang","")</f>
        <v/>
      </c>
    </row>
    <row r="257">
      <c r="B257">
        <f>VLOOKUP(A257,Danh_muc_NVL!A:B,2,0)</f>
        <v/>
      </c>
      <c r="D257">
        <f>SUMIFS(Nhat_ky_Nhap_Xuat!D:D,Nhat_ky_Nhap_Xuat!C:C,A257,Nhat_ky_Nhap_Xuat!B:B,"Nhap")</f>
        <v/>
      </c>
      <c r="E257">
        <f>SUMIFS(Nhat_ky_Nhap_Xuat!D:D,Nhat_ky_Nhap_Xuat!C:C,A257,Nhat_ky_Nhap_Xuat!B:B,"Xuat")</f>
        <v/>
      </c>
      <c r="F257">
        <f>C257+D257-E257</f>
        <v/>
      </c>
      <c r="G257">
        <f>F257*VLOOKUP(A257,Danh_muc_NVL!A:G,7,0)</f>
        <v/>
      </c>
      <c r="H257">
        <f>IF(F257&lt;VLOOKUP(A257,Danh_muc_NVL!A:F,6,0),"Can nhap hang","")</f>
        <v/>
      </c>
    </row>
    <row r="258">
      <c r="B258">
        <f>VLOOKUP(A258,Danh_muc_NVL!A:B,2,0)</f>
        <v/>
      </c>
      <c r="D258">
        <f>SUMIFS(Nhat_ky_Nhap_Xuat!D:D,Nhat_ky_Nhap_Xuat!C:C,A258,Nhat_ky_Nhap_Xuat!B:B,"Nhap")</f>
        <v/>
      </c>
      <c r="E258">
        <f>SUMIFS(Nhat_ky_Nhap_Xuat!D:D,Nhat_ky_Nhap_Xuat!C:C,A258,Nhat_ky_Nhap_Xuat!B:B,"Xuat")</f>
        <v/>
      </c>
      <c r="F258">
        <f>C258+D258-E258</f>
        <v/>
      </c>
      <c r="G258">
        <f>F258*VLOOKUP(A258,Danh_muc_NVL!A:G,7,0)</f>
        <v/>
      </c>
      <c r="H258">
        <f>IF(F258&lt;VLOOKUP(A258,Danh_muc_NVL!A:F,6,0),"Can nhap hang","")</f>
        <v/>
      </c>
    </row>
    <row r="259">
      <c r="B259">
        <f>VLOOKUP(A259,Danh_muc_NVL!A:B,2,0)</f>
        <v/>
      </c>
      <c r="D259">
        <f>SUMIFS(Nhat_ky_Nhap_Xuat!D:D,Nhat_ky_Nhap_Xuat!C:C,A259,Nhat_ky_Nhap_Xuat!B:B,"Nhap")</f>
        <v/>
      </c>
      <c r="E259">
        <f>SUMIFS(Nhat_ky_Nhap_Xuat!D:D,Nhat_ky_Nhap_Xuat!C:C,A259,Nhat_ky_Nhap_Xuat!B:B,"Xuat")</f>
        <v/>
      </c>
      <c r="F259">
        <f>C259+D259-E259</f>
        <v/>
      </c>
      <c r="G259">
        <f>F259*VLOOKUP(A259,Danh_muc_NVL!A:G,7,0)</f>
        <v/>
      </c>
      <c r="H259">
        <f>IF(F259&lt;VLOOKUP(A259,Danh_muc_NVL!A:F,6,0),"Can nhap hang","")</f>
        <v/>
      </c>
    </row>
    <row r="260">
      <c r="B260">
        <f>VLOOKUP(A260,Danh_muc_NVL!A:B,2,0)</f>
        <v/>
      </c>
      <c r="D260">
        <f>SUMIFS(Nhat_ky_Nhap_Xuat!D:D,Nhat_ky_Nhap_Xuat!C:C,A260,Nhat_ky_Nhap_Xuat!B:B,"Nhap")</f>
        <v/>
      </c>
      <c r="E260">
        <f>SUMIFS(Nhat_ky_Nhap_Xuat!D:D,Nhat_ky_Nhap_Xuat!C:C,A260,Nhat_ky_Nhap_Xuat!B:B,"Xuat")</f>
        <v/>
      </c>
      <c r="F260">
        <f>C260+D260-E260</f>
        <v/>
      </c>
      <c r="G260">
        <f>F260*VLOOKUP(A260,Danh_muc_NVL!A:G,7,0)</f>
        <v/>
      </c>
      <c r="H260">
        <f>IF(F260&lt;VLOOKUP(A260,Danh_muc_NVL!A:F,6,0),"Can nhap hang","")</f>
        <v/>
      </c>
    </row>
    <row r="261">
      <c r="B261">
        <f>VLOOKUP(A261,Danh_muc_NVL!A:B,2,0)</f>
        <v/>
      </c>
      <c r="D261">
        <f>SUMIFS(Nhat_ky_Nhap_Xuat!D:D,Nhat_ky_Nhap_Xuat!C:C,A261,Nhat_ky_Nhap_Xuat!B:B,"Nhap")</f>
        <v/>
      </c>
      <c r="E261">
        <f>SUMIFS(Nhat_ky_Nhap_Xuat!D:D,Nhat_ky_Nhap_Xuat!C:C,A261,Nhat_ky_Nhap_Xuat!B:B,"Xuat")</f>
        <v/>
      </c>
      <c r="F261">
        <f>C261+D261-E261</f>
        <v/>
      </c>
      <c r="G261">
        <f>F261*VLOOKUP(A261,Danh_muc_NVL!A:G,7,0)</f>
        <v/>
      </c>
      <c r="H261">
        <f>IF(F261&lt;VLOOKUP(A261,Danh_muc_NVL!A:F,6,0),"Can nhap hang","")</f>
        <v/>
      </c>
    </row>
    <row r="262">
      <c r="B262">
        <f>VLOOKUP(A262,Danh_muc_NVL!A:B,2,0)</f>
        <v/>
      </c>
      <c r="D262">
        <f>SUMIFS(Nhat_ky_Nhap_Xuat!D:D,Nhat_ky_Nhap_Xuat!C:C,A262,Nhat_ky_Nhap_Xuat!B:B,"Nhap")</f>
        <v/>
      </c>
      <c r="E262">
        <f>SUMIFS(Nhat_ky_Nhap_Xuat!D:D,Nhat_ky_Nhap_Xuat!C:C,A262,Nhat_ky_Nhap_Xuat!B:B,"Xuat")</f>
        <v/>
      </c>
      <c r="F262">
        <f>C262+D262-E262</f>
        <v/>
      </c>
      <c r="G262">
        <f>F262*VLOOKUP(A262,Danh_muc_NVL!A:G,7,0)</f>
        <v/>
      </c>
      <c r="H262">
        <f>IF(F262&lt;VLOOKUP(A262,Danh_muc_NVL!A:F,6,0),"Can nhap hang","")</f>
        <v/>
      </c>
    </row>
    <row r="263">
      <c r="B263">
        <f>VLOOKUP(A263,Danh_muc_NVL!A:B,2,0)</f>
        <v/>
      </c>
      <c r="D263">
        <f>SUMIFS(Nhat_ky_Nhap_Xuat!D:D,Nhat_ky_Nhap_Xuat!C:C,A263,Nhat_ky_Nhap_Xuat!B:B,"Nhap")</f>
        <v/>
      </c>
      <c r="E263">
        <f>SUMIFS(Nhat_ky_Nhap_Xuat!D:D,Nhat_ky_Nhap_Xuat!C:C,A263,Nhat_ky_Nhap_Xuat!B:B,"Xuat")</f>
        <v/>
      </c>
      <c r="F263">
        <f>C263+D263-E263</f>
        <v/>
      </c>
      <c r="G263">
        <f>F263*VLOOKUP(A263,Danh_muc_NVL!A:G,7,0)</f>
        <v/>
      </c>
      <c r="H263">
        <f>IF(F263&lt;VLOOKUP(A263,Danh_muc_NVL!A:F,6,0),"Can nhap hang","")</f>
        <v/>
      </c>
    </row>
    <row r="264">
      <c r="B264">
        <f>VLOOKUP(A264,Danh_muc_NVL!A:B,2,0)</f>
        <v/>
      </c>
      <c r="D264">
        <f>SUMIFS(Nhat_ky_Nhap_Xuat!D:D,Nhat_ky_Nhap_Xuat!C:C,A264,Nhat_ky_Nhap_Xuat!B:B,"Nhap")</f>
        <v/>
      </c>
      <c r="E264">
        <f>SUMIFS(Nhat_ky_Nhap_Xuat!D:D,Nhat_ky_Nhap_Xuat!C:C,A264,Nhat_ky_Nhap_Xuat!B:B,"Xuat")</f>
        <v/>
      </c>
      <c r="F264">
        <f>C264+D264-E264</f>
        <v/>
      </c>
      <c r="G264">
        <f>F264*VLOOKUP(A264,Danh_muc_NVL!A:G,7,0)</f>
        <v/>
      </c>
      <c r="H264">
        <f>IF(F264&lt;VLOOKUP(A264,Danh_muc_NVL!A:F,6,0),"Can nhap hang","")</f>
        <v/>
      </c>
    </row>
    <row r="265">
      <c r="B265">
        <f>VLOOKUP(A265,Danh_muc_NVL!A:B,2,0)</f>
        <v/>
      </c>
      <c r="D265">
        <f>SUMIFS(Nhat_ky_Nhap_Xuat!D:D,Nhat_ky_Nhap_Xuat!C:C,A265,Nhat_ky_Nhap_Xuat!B:B,"Nhap")</f>
        <v/>
      </c>
      <c r="E265">
        <f>SUMIFS(Nhat_ky_Nhap_Xuat!D:D,Nhat_ky_Nhap_Xuat!C:C,A265,Nhat_ky_Nhap_Xuat!B:B,"Xuat")</f>
        <v/>
      </c>
      <c r="F265">
        <f>C265+D265-E265</f>
        <v/>
      </c>
      <c r="G265">
        <f>F265*VLOOKUP(A265,Danh_muc_NVL!A:G,7,0)</f>
        <v/>
      </c>
      <c r="H265">
        <f>IF(F265&lt;VLOOKUP(A265,Danh_muc_NVL!A:F,6,0),"Can nhap hang","")</f>
        <v/>
      </c>
    </row>
    <row r="266">
      <c r="B266">
        <f>VLOOKUP(A266,Danh_muc_NVL!A:B,2,0)</f>
        <v/>
      </c>
      <c r="D266">
        <f>SUMIFS(Nhat_ky_Nhap_Xuat!D:D,Nhat_ky_Nhap_Xuat!C:C,A266,Nhat_ky_Nhap_Xuat!B:B,"Nhap")</f>
        <v/>
      </c>
      <c r="E266">
        <f>SUMIFS(Nhat_ky_Nhap_Xuat!D:D,Nhat_ky_Nhap_Xuat!C:C,A266,Nhat_ky_Nhap_Xuat!B:B,"Xuat")</f>
        <v/>
      </c>
      <c r="F266">
        <f>C266+D266-E266</f>
        <v/>
      </c>
      <c r="G266">
        <f>F266*VLOOKUP(A266,Danh_muc_NVL!A:G,7,0)</f>
        <v/>
      </c>
      <c r="H266">
        <f>IF(F266&lt;VLOOKUP(A266,Danh_muc_NVL!A:F,6,0),"Can nhap hang","")</f>
        <v/>
      </c>
    </row>
    <row r="267">
      <c r="B267">
        <f>VLOOKUP(A267,Danh_muc_NVL!A:B,2,0)</f>
        <v/>
      </c>
      <c r="D267">
        <f>SUMIFS(Nhat_ky_Nhap_Xuat!D:D,Nhat_ky_Nhap_Xuat!C:C,A267,Nhat_ky_Nhap_Xuat!B:B,"Nhap")</f>
        <v/>
      </c>
      <c r="E267">
        <f>SUMIFS(Nhat_ky_Nhap_Xuat!D:D,Nhat_ky_Nhap_Xuat!C:C,A267,Nhat_ky_Nhap_Xuat!B:B,"Xuat")</f>
        <v/>
      </c>
      <c r="F267">
        <f>C267+D267-E267</f>
        <v/>
      </c>
      <c r="G267">
        <f>F267*VLOOKUP(A267,Danh_muc_NVL!A:G,7,0)</f>
        <v/>
      </c>
      <c r="H267">
        <f>IF(F267&lt;VLOOKUP(A267,Danh_muc_NVL!A:F,6,0),"Can nhap hang","")</f>
        <v/>
      </c>
    </row>
    <row r="268">
      <c r="B268">
        <f>VLOOKUP(A268,Danh_muc_NVL!A:B,2,0)</f>
        <v/>
      </c>
      <c r="D268">
        <f>SUMIFS(Nhat_ky_Nhap_Xuat!D:D,Nhat_ky_Nhap_Xuat!C:C,A268,Nhat_ky_Nhap_Xuat!B:B,"Nhap")</f>
        <v/>
      </c>
      <c r="E268">
        <f>SUMIFS(Nhat_ky_Nhap_Xuat!D:D,Nhat_ky_Nhap_Xuat!C:C,A268,Nhat_ky_Nhap_Xuat!B:B,"Xuat")</f>
        <v/>
      </c>
      <c r="F268">
        <f>C268+D268-E268</f>
        <v/>
      </c>
      <c r="G268">
        <f>F268*VLOOKUP(A268,Danh_muc_NVL!A:G,7,0)</f>
        <v/>
      </c>
      <c r="H268">
        <f>IF(F268&lt;VLOOKUP(A268,Danh_muc_NVL!A:F,6,0),"Can nhap hang","")</f>
        <v/>
      </c>
    </row>
    <row r="269">
      <c r="B269">
        <f>VLOOKUP(A269,Danh_muc_NVL!A:B,2,0)</f>
        <v/>
      </c>
      <c r="D269">
        <f>SUMIFS(Nhat_ky_Nhap_Xuat!D:D,Nhat_ky_Nhap_Xuat!C:C,A269,Nhat_ky_Nhap_Xuat!B:B,"Nhap")</f>
        <v/>
      </c>
      <c r="E269">
        <f>SUMIFS(Nhat_ky_Nhap_Xuat!D:D,Nhat_ky_Nhap_Xuat!C:C,A269,Nhat_ky_Nhap_Xuat!B:B,"Xuat")</f>
        <v/>
      </c>
      <c r="F269">
        <f>C269+D269-E269</f>
        <v/>
      </c>
      <c r="G269">
        <f>F269*VLOOKUP(A269,Danh_muc_NVL!A:G,7,0)</f>
        <v/>
      </c>
      <c r="H269">
        <f>IF(F269&lt;VLOOKUP(A269,Danh_muc_NVL!A:F,6,0),"Can nhap hang","")</f>
        <v/>
      </c>
    </row>
    <row r="270">
      <c r="B270">
        <f>VLOOKUP(A270,Danh_muc_NVL!A:B,2,0)</f>
        <v/>
      </c>
      <c r="D270">
        <f>SUMIFS(Nhat_ky_Nhap_Xuat!D:D,Nhat_ky_Nhap_Xuat!C:C,A270,Nhat_ky_Nhap_Xuat!B:B,"Nhap")</f>
        <v/>
      </c>
      <c r="E270">
        <f>SUMIFS(Nhat_ky_Nhap_Xuat!D:D,Nhat_ky_Nhap_Xuat!C:C,A270,Nhat_ky_Nhap_Xuat!B:B,"Xuat")</f>
        <v/>
      </c>
      <c r="F270">
        <f>C270+D270-E270</f>
        <v/>
      </c>
      <c r="G270">
        <f>F270*VLOOKUP(A270,Danh_muc_NVL!A:G,7,0)</f>
        <v/>
      </c>
      <c r="H270">
        <f>IF(F270&lt;VLOOKUP(A270,Danh_muc_NVL!A:F,6,0),"Can nhap hang","")</f>
        <v/>
      </c>
    </row>
    <row r="271">
      <c r="B271">
        <f>VLOOKUP(A271,Danh_muc_NVL!A:B,2,0)</f>
        <v/>
      </c>
      <c r="D271">
        <f>SUMIFS(Nhat_ky_Nhap_Xuat!D:D,Nhat_ky_Nhap_Xuat!C:C,A271,Nhat_ky_Nhap_Xuat!B:B,"Nhap")</f>
        <v/>
      </c>
      <c r="E271">
        <f>SUMIFS(Nhat_ky_Nhap_Xuat!D:D,Nhat_ky_Nhap_Xuat!C:C,A271,Nhat_ky_Nhap_Xuat!B:B,"Xuat")</f>
        <v/>
      </c>
      <c r="F271">
        <f>C271+D271-E271</f>
        <v/>
      </c>
      <c r="G271">
        <f>F271*VLOOKUP(A271,Danh_muc_NVL!A:G,7,0)</f>
        <v/>
      </c>
      <c r="H271">
        <f>IF(F271&lt;VLOOKUP(A271,Danh_muc_NVL!A:F,6,0),"Can nhap hang","")</f>
        <v/>
      </c>
    </row>
    <row r="272">
      <c r="B272">
        <f>VLOOKUP(A272,Danh_muc_NVL!A:B,2,0)</f>
        <v/>
      </c>
      <c r="D272">
        <f>SUMIFS(Nhat_ky_Nhap_Xuat!D:D,Nhat_ky_Nhap_Xuat!C:C,A272,Nhat_ky_Nhap_Xuat!B:B,"Nhap")</f>
        <v/>
      </c>
      <c r="E272">
        <f>SUMIFS(Nhat_ky_Nhap_Xuat!D:D,Nhat_ky_Nhap_Xuat!C:C,A272,Nhat_ky_Nhap_Xuat!B:B,"Xuat")</f>
        <v/>
      </c>
      <c r="F272">
        <f>C272+D272-E272</f>
        <v/>
      </c>
      <c r="G272">
        <f>F272*VLOOKUP(A272,Danh_muc_NVL!A:G,7,0)</f>
        <v/>
      </c>
      <c r="H272">
        <f>IF(F272&lt;VLOOKUP(A272,Danh_muc_NVL!A:F,6,0),"Can nhap hang","")</f>
        <v/>
      </c>
    </row>
    <row r="273">
      <c r="B273">
        <f>VLOOKUP(A273,Danh_muc_NVL!A:B,2,0)</f>
        <v/>
      </c>
      <c r="D273">
        <f>SUMIFS(Nhat_ky_Nhap_Xuat!D:D,Nhat_ky_Nhap_Xuat!C:C,A273,Nhat_ky_Nhap_Xuat!B:B,"Nhap")</f>
        <v/>
      </c>
      <c r="E273">
        <f>SUMIFS(Nhat_ky_Nhap_Xuat!D:D,Nhat_ky_Nhap_Xuat!C:C,A273,Nhat_ky_Nhap_Xuat!B:B,"Xuat")</f>
        <v/>
      </c>
      <c r="F273">
        <f>C273+D273-E273</f>
        <v/>
      </c>
      <c r="G273">
        <f>F273*VLOOKUP(A273,Danh_muc_NVL!A:G,7,0)</f>
        <v/>
      </c>
      <c r="H273">
        <f>IF(F273&lt;VLOOKUP(A273,Danh_muc_NVL!A:F,6,0),"Can nhap hang","")</f>
        <v/>
      </c>
    </row>
    <row r="274">
      <c r="B274">
        <f>VLOOKUP(A274,Danh_muc_NVL!A:B,2,0)</f>
        <v/>
      </c>
      <c r="D274">
        <f>SUMIFS(Nhat_ky_Nhap_Xuat!D:D,Nhat_ky_Nhap_Xuat!C:C,A274,Nhat_ky_Nhap_Xuat!B:B,"Nhap")</f>
        <v/>
      </c>
      <c r="E274">
        <f>SUMIFS(Nhat_ky_Nhap_Xuat!D:D,Nhat_ky_Nhap_Xuat!C:C,A274,Nhat_ky_Nhap_Xuat!B:B,"Xuat")</f>
        <v/>
      </c>
      <c r="F274">
        <f>C274+D274-E274</f>
        <v/>
      </c>
      <c r="G274">
        <f>F274*VLOOKUP(A274,Danh_muc_NVL!A:G,7,0)</f>
        <v/>
      </c>
      <c r="H274">
        <f>IF(F274&lt;VLOOKUP(A274,Danh_muc_NVL!A:F,6,0),"Can nhap hang","")</f>
        <v/>
      </c>
    </row>
    <row r="275">
      <c r="B275">
        <f>VLOOKUP(A275,Danh_muc_NVL!A:B,2,0)</f>
        <v/>
      </c>
      <c r="D275">
        <f>SUMIFS(Nhat_ky_Nhap_Xuat!D:D,Nhat_ky_Nhap_Xuat!C:C,A275,Nhat_ky_Nhap_Xuat!B:B,"Nhap")</f>
        <v/>
      </c>
      <c r="E275">
        <f>SUMIFS(Nhat_ky_Nhap_Xuat!D:D,Nhat_ky_Nhap_Xuat!C:C,A275,Nhat_ky_Nhap_Xuat!B:B,"Xuat")</f>
        <v/>
      </c>
      <c r="F275">
        <f>C275+D275-E275</f>
        <v/>
      </c>
      <c r="G275">
        <f>F275*VLOOKUP(A275,Danh_muc_NVL!A:G,7,0)</f>
        <v/>
      </c>
      <c r="H275">
        <f>IF(F275&lt;VLOOKUP(A275,Danh_muc_NVL!A:F,6,0),"Can nhap hang","")</f>
        <v/>
      </c>
    </row>
    <row r="276">
      <c r="B276">
        <f>VLOOKUP(A276,Danh_muc_NVL!A:B,2,0)</f>
        <v/>
      </c>
      <c r="D276">
        <f>SUMIFS(Nhat_ky_Nhap_Xuat!D:D,Nhat_ky_Nhap_Xuat!C:C,A276,Nhat_ky_Nhap_Xuat!B:B,"Nhap")</f>
        <v/>
      </c>
      <c r="E276">
        <f>SUMIFS(Nhat_ky_Nhap_Xuat!D:D,Nhat_ky_Nhap_Xuat!C:C,A276,Nhat_ky_Nhap_Xuat!B:B,"Xuat")</f>
        <v/>
      </c>
      <c r="F276">
        <f>C276+D276-E276</f>
        <v/>
      </c>
      <c r="G276">
        <f>F276*VLOOKUP(A276,Danh_muc_NVL!A:G,7,0)</f>
        <v/>
      </c>
      <c r="H276">
        <f>IF(F276&lt;VLOOKUP(A276,Danh_muc_NVL!A:F,6,0),"Can nhap hang","")</f>
        <v/>
      </c>
    </row>
    <row r="277">
      <c r="B277">
        <f>VLOOKUP(A277,Danh_muc_NVL!A:B,2,0)</f>
        <v/>
      </c>
      <c r="D277">
        <f>SUMIFS(Nhat_ky_Nhap_Xuat!D:D,Nhat_ky_Nhap_Xuat!C:C,A277,Nhat_ky_Nhap_Xuat!B:B,"Nhap")</f>
        <v/>
      </c>
      <c r="E277">
        <f>SUMIFS(Nhat_ky_Nhap_Xuat!D:D,Nhat_ky_Nhap_Xuat!C:C,A277,Nhat_ky_Nhap_Xuat!B:B,"Xuat")</f>
        <v/>
      </c>
      <c r="F277">
        <f>C277+D277-E277</f>
        <v/>
      </c>
      <c r="G277">
        <f>F277*VLOOKUP(A277,Danh_muc_NVL!A:G,7,0)</f>
        <v/>
      </c>
      <c r="H277">
        <f>IF(F277&lt;VLOOKUP(A277,Danh_muc_NVL!A:F,6,0),"Can nhap hang","")</f>
        <v/>
      </c>
    </row>
    <row r="278">
      <c r="B278">
        <f>VLOOKUP(A278,Danh_muc_NVL!A:B,2,0)</f>
        <v/>
      </c>
      <c r="D278">
        <f>SUMIFS(Nhat_ky_Nhap_Xuat!D:D,Nhat_ky_Nhap_Xuat!C:C,A278,Nhat_ky_Nhap_Xuat!B:B,"Nhap")</f>
        <v/>
      </c>
      <c r="E278">
        <f>SUMIFS(Nhat_ky_Nhap_Xuat!D:D,Nhat_ky_Nhap_Xuat!C:C,A278,Nhat_ky_Nhap_Xuat!B:B,"Xuat")</f>
        <v/>
      </c>
      <c r="F278">
        <f>C278+D278-E278</f>
        <v/>
      </c>
      <c r="G278">
        <f>F278*VLOOKUP(A278,Danh_muc_NVL!A:G,7,0)</f>
        <v/>
      </c>
      <c r="H278">
        <f>IF(F278&lt;VLOOKUP(A278,Danh_muc_NVL!A:F,6,0),"Can nhap hang","")</f>
        <v/>
      </c>
    </row>
    <row r="279">
      <c r="B279">
        <f>VLOOKUP(A279,Danh_muc_NVL!A:B,2,0)</f>
        <v/>
      </c>
      <c r="D279">
        <f>SUMIFS(Nhat_ky_Nhap_Xuat!D:D,Nhat_ky_Nhap_Xuat!C:C,A279,Nhat_ky_Nhap_Xuat!B:B,"Nhap")</f>
        <v/>
      </c>
      <c r="E279">
        <f>SUMIFS(Nhat_ky_Nhap_Xuat!D:D,Nhat_ky_Nhap_Xuat!C:C,A279,Nhat_ky_Nhap_Xuat!B:B,"Xuat")</f>
        <v/>
      </c>
      <c r="F279">
        <f>C279+D279-E279</f>
        <v/>
      </c>
      <c r="G279">
        <f>F279*VLOOKUP(A279,Danh_muc_NVL!A:G,7,0)</f>
        <v/>
      </c>
      <c r="H279">
        <f>IF(F279&lt;VLOOKUP(A279,Danh_muc_NVL!A:F,6,0),"Can nhap hang","")</f>
        <v/>
      </c>
    </row>
    <row r="280">
      <c r="B280">
        <f>VLOOKUP(A280,Danh_muc_NVL!A:B,2,0)</f>
        <v/>
      </c>
      <c r="D280">
        <f>SUMIFS(Nhat_ky_Nhap_Xuat!D:D,Nhat_ky_Nhap_Xuat!C:C,A280,Nhat_ky_Nhap_Xuat!B:B,"Nhap")</f>
        <v/>
      </c>
      <c r="E280">
        <f>SUMIFS(Nhat_ky_Nhap_Xuat!D:D,Nhat_ky_Nhap_Xuat!C:C,A280,Nhat_ky_Nhap_Xuat!B:B,"Xuat")</f>
        <v/>
      </c>
      <c r="F280">
        <f>C280+D280-E280</f>
        <v/>
      </c>
      <c r="G280">
        <f>F280*VLOOKUP(A280,Danh_muc_NVL!A:G,7,0)</f>
        <v/>
      </c>
      <c r="H280">
        <f>IF(F280&lt;VLOOKUP(A280,Danh_muc_NVL!A:F,6,0),"Can nhap hang","")</f>
        <v/>
      </c>
    </row>
    <row r="281">
      <c r="B281">
        <f>VLOOKUP(A281,Danh_muc_NVL!A:B,2,0)</f>
        <v/>
      </c>
      <c r="D281">
        <f>SUMIFS(Nhat_ky_Nhap_Xuat!D:D,Nhat_ky_Nhap_Xuat!C:C,A281,Nhat_ky_Nhap_Xuat!B:B,"Nhap")</f>
        <v/>
      </c>
      <c r="E281">
        <f>SUMIFS(Nhat_ky_Nhap_Xuat!D:D,Nhat_ky_Nhap_Xuat!C:C,A281,Nhat_ky_Nhap_Xuat!B:B,"Xuat")</f>
        <v/>
      </c>
      <c r="F281">
        <f>C281+D281-E281</f>
        <v/>
      </c>
      <c r="G281">
        <f>F281*VLOOKUP(A281,Danh_muc_NVL!A:G,7,0)</f>
        <v/>
      </c>
      <c r="H281">
        <f>IF(F281&lt;VLOOKUP(A281,Danh_muc_NVL!A:F,6,0),"Can nhap hang","")</f>
        <v/>
      </c>
    </row>
    <row r="282">
      <c r="B282">
        <f>VLOOKUP(A282,Danh_muc_NVL!A:B,2,0)</f>
        <v/>
      </c>
      <c r="D282">
        <f>SUMIFS(Nhat_ky_Nhap_Xuat!D:D,Nhat_ky_Nhap_Xuat!C:C,A282,Nhat_ky_Nhap_Xuat!B:B,"Nhap")</f>
        <v/>
      </c>
      <c r="E282">
        <f>SUMIFS(Nhat_ky_Nhap_Xuat!D:D,Nhat_ky_Nhap_Xuat!C:C,A282,Nhat_ky_Nhap_Xuat!B:B,"Xuat")</f>
        <v/>
      </c>
      <c r="F282">
        <f>C282+D282-E282</f>
        <v/>
      </c>
      <c r="G282">
        <f>F282*VLOOKUP(A282,Danh_muc_NVL!A:G,7,0)</f>
        <v/>
      </c>
      <c r="H282">
        <f>IF(F282&lt;VLOOKUP(A282,Danh_muc_NVL!A:F,6,0),"Can nhap hang","")</f>
        <v/>
      </c>
    </row>
    <row r="283">
      <c r="B283">
        <f>VLOOKUP(A283,Danh_muc_NVL!A:B,2,0)</f>
        <v/>
      </c>
      <c r="D283">
        <f>SUMIFS(Nhat_ky_Nhap_Xuat!D:D,Nhat_ky_Nhap_Xuat!C:C,A283,Nhat_ky_Nhap_Xuat!B:B,"Nhap")</f>
        <v/>
      </c>
      <c r="E283">
        <f>SUMIFS(Nhat_ky_Nhap_Xuat!D:D,Nhat_ky_Nhap_Xuat!C:C,A283,Nhat_ky_Nhap_Xuat!B:B,"Xuat")</f>
        <v/>
      </c>
      <c r="F283">
        <f>C283+D283-E283</f>
        <v/>
      </c>
      <c r="G283">
        <f>F283*VLOOKUP(A283,Danh_muc_NVL!A:G,7,0)</f>
        <v/>
      </c>
      <c r="H283">
        <f>IF(F283&lt;VLOOKUP(A283,Danh_muc_NVL!A:F,6,0),"Can nhap hang","")</f>
        <v/>
      </c>
    </row>
    <row r="284">
      <c r="B284">
        <f>VLOOKUP(A284,Danh_muc_NVL!A:B,2,0)</f>
        <v/>
      </c>
      <c r="D284">
        <f>SUMIFS(Nhat_ky_Nhap_Xuat!D:D,Nhat_ky_Nhap_Xuat!C:C,A284,Nhat_ky_Nhap_Xuat!B:B,"Nhap")</f>
        <v/>
      </c>
      <c r="E284">
        <f>SUMIFS(Nhat_ky_Nhap_Xuat!D:D,Nhat_ky_Nhap_Xuat!C:C,A284,Nhat_ky_Nhap_Xuat!B:B,"Xuat")</f>
        <v/>
      </c>
      <c r="F284">
        <f>C284+D284-E284</f>
        <v/>
      </c>
      <c r="G284">
        <f>F284*VLOOKUP(A284,Danh_muc_NVL!A:G,7,0)</f>
        <v/>
      </c>
      <c r="H284">
        <f>IF(F284&lt;VLOOKUP(A284,Danh_muc_NVL!A:F,6,0),"Can nhap hang","")</f>
        <v/>
      </c>
    </row>
    <row r="285">
      <c r="B285">
        <f>VLOOKUP(A285,Danh_muc_NVL!A:B,2,0)</f>
        <v/>
      </c>
      <c r="D285">
        <f>SUMIFS(Nhat_ky_Nhap_Xuat!D:D,Nhat_ky_Nhap_Xuat!C:C,A285,Nhat_ky_Nhap_Xuat!B:B,"Nhap")</f>
        <v/>
      </c>
      <c r="E285">
        <f>SUMIFS(Nhat_ky_Nhap_Xuat!D:D,Nhat_ky_Nhap_Xuat!C:C,A285,Nhat_ky_Nhap_Xuat!B:B,"Xuat")</f>
        <v/>
      </c>
      <c r="F285">
        <f>C285+D285-E285</f>
        <v/>
      </c>
      <c r="G285">
        <f>F285*VLOOKUP(A285,Danh_muc_NVL!A:G,7,0)</f>
        <v/>
      </c>
      <c r="H285">
        <f>IF(F285&lt;VLOOKUP(A285,Danh_muc_NVL!A:F,6,0),"Can nhap hang","")</f>
        <v/>
      </c>
    </row>
    <row r="286">
      <c r="B286">
        <f>VLOOKUP(A286,Danh_muc_NVL!A:B,2,0)</f>
        <v/>
      </c>
      <c r="D286">
        <f>SUMIFS(Nhat_ky_Nhap_Xuat!D:D,Nhat_ky_Nhap_Xuat!C:C,A286,Nhat_ky_Nhap_Xuat!B:B,"Nhap")</f>
        <v/>
      </c>
      <c r="E286">
        <f>SUMIFS(Nhat_ky_Nhap_Xuat!D:D,Nhat_ky_Nhap_Xuat!C:C,A286,Nhat_ky_Nhap_Xuat!B:B,"Xuat")</f>
        <v/>
      </c>
      <c r="F286">
        <f>C286+D286-E286</f>
        <v/>
      </c>
      <c r="G286">
        <f>F286*VLOOKUP(A286,Danh_muc_NVL!A:G,7,0)</f>
        <v/>
      </c>
      <c r="H286">
        <f>IF(F286&lt;VLOOKUP(A286,Danh_muc_NVL!A:F,6,0),"Can nhap hang","")</f>
        <v/>
      </c>
    </row>
    <row r="287">
      <c r="B287">
        <f>VLOOKUP(A287,Danh_muc_NVL!A:B,2,0)</f>
        <v/>
      </c>
      <c r="D287">
        <f>SUMIFS(Nhat_ky_Nhap_Xuat!D:D,Nhat_ky_Nhap_Xuat!C:C,A287,Nhat_ky_Nhap_Xuat!B:B,"Nhap")</f>
        <v/>
      </c>
      <c r="E287">
        <f>SUMIFS(Nhat_ky_Nhap_Xuat!D:D,Nhat_ky_Nhap_Xuat!C:C,A287,Nhat_ky_Nhap_Xuat!B:B,"Xuat")</f>
        <v/>
      </c>
      <c r="F287">
        <f>C287+D287-E287</f>
        <v/>
      </c>
      <c r="G287">
        <f>F287*VLOOKUP(A287,Danh_muc_NVL!A:G,7,0)</f>
        <v/>
      </c>
      <c r="H287">
        <f>IF(F287&lt;VLOOKUP(A287,Danh_muc_NVL!A:F,6,0),"Can nhap hang","")</f>
        <v/>
      </c>
    </row>
    <row r="288">
      <c r="B288">
        <f>VLOOKUP(A288,Danh_muc_NVL!A:B,2,0)</f>
        <v/>
      </c>
      <c r="D288">
        <f>SUMIFS(Nhat_ky_Nhap_Xuat!D:D,Nhat_ky_Nhap_Xuat!C:C,A288,Nhat_ky_Nhap_Xuat!B:B,"Nhap")</f>
        <v/>
      </c>
      <c r="E288">
        <f>SUMIFS(Nhat_ky_Nhap_Xuat!D:D,Nhat_ky_Nhap_Xuat!C:C,A288,Nhat_ky_Nhap_Xuat!B:B,"Xuat")</f>
        <v/>
      </c>
      <c r="F288">
        <f>C288+D288-E288</f>
        <v/>
      </c>
      <c r="G288">
        <f>F288*VLOOKUP(A288,Danh_muc_NVL!A:G,7,0)</f>
        <v/>
      </c>
      <c r="H288">
        <f>IF(F288&lt;VLOOKUP(A288,Danh_muc_NVL!A:F,6,0),"Can nhap hang","")</f>
        <v/>
      </c>
    </row>
    <row r="289">
      <c r="B289">
        <f>VLOOKUP(A289,Danh_muc_NVL!A:B,2,0)</f>
        <v/>
      </c>
      <c r="D289">
        <f>SUMIFS(Nhat_ky_Nhap_Xuat!D:D,Nhat_ky_Nhap_Xuat!C:C,A289,Nhat_ky_Nhap_Xuat!B:B,"Nhap")</f>
        <v/>
      </c>
      <c r="E289">
        <f>SUMIFS(Nhat_ky_Nhap_Xuat!D:D,Nhat_ky_Nhap_Xuat!C:C,A289,Nhat_ky_Nhap_Xuat!B:B,"Xuat")</f>
        <v/>
      </c>
      <c r="F289">
        <f>C289+D289-E289</f>
        <v/>
      </c>
      <c r="G289">
        <f>F289*VLOOKUP(A289,Danh_muc_NVL!A:G,7,0)</f>
        <v/>
      </c>
      <c r="H289">
        <f>IF(F289&lt;VLOOKUP(A289,Danh_muc_NVL!A:F,6,0),"Can nhap hang","")</f>
        <v/>
      </c>
    </row>
    <row r="290">
      <c r="B290">
        <f>VLOOKUP(A290,Danh_muc_NVL!A:B,2,0)</f>
        <v/>
      </c>
      <c r="D290">
        <f>SUMIFS(Nhat_ky_Nhap_Xuat!D:D,Nhat_ky_Nhap_Xuat!C:C,A290,Nhat_ky_Nhap_Xuat!B:B,"Nhap")</f>
        <v/>
      </c>
      <c r="E290">
        <f>SUMIFS(Nhat_ky_Nhap_Xuat!D:D,Nhat_ky_Nhap_Xuat!C:C,A290,Nhat_ky_Nhap_Xuat!B:B,"Xuat")</f>
        <v/>
      </c>
      <c r="F290">
        <f>C290+D290-E290</f>
        <v/>
      </c>
      <c r="G290">
        <f>F290*VLOOKUP(A290,Danh_muc_NVL!A:G,7,0)</f>
        <v/>
      </c>
      <c r="H290">
        <f>IF(F290&lt;VLOOKUP(A290,Danh_muc_NVL!A:F,6,0),"Can nhap hang","")</f>
        <v/>
      </c>
    </row>
    <row r="291">
      <c r="B291">
        <f>VLOOKUP(A291,Danh_muc_NVL!A:B,2,0)</f>
        <v/>
      </c>
      <c r="D291">
        <f>SUMIFS(Nhat_ky_Nhap_Xuat!D:D,Nhat_ky_Nhap_Xuat!C:C,A291,Nhat_ky_Nhap_Xuat!B:B,"Nhap")</f>
        <v/>
      </c>
      <c r="E291">
        <f>SUMIFS(Nhat_ky_Nhap_Xuat!D:D,Nhat_ky_Nhap_Xuat!C:C,A291,Nhat_ky_Nhap_Xuat!B:B,"Xuat")</f>
        <v/>
      </c>
      <c r="F291">
        <f>C291+D291-E291</f>
        <v/>
      </c>
      <c r="G291">
        <f>F291*VLOOKUP(A291,Danh_muc_NVL!A:G,7,0)</f>
        <v/>
      </c>
      <c r="H291">
        <f>IF(F291&lt;VLOOKUP(A291,Danh_muc_NVL!A:F,6,0),"Can nhap hang","")</f>
        <v/>
      </c>
    </row>
    <row r="292">
      <c r="B292">
        <f>VLOOKUP(A292,Danh_muc_NVL!A:B,2,0)</f>
        <v/>
      </c>
      <c r="D292">
        <f>SUMIFS(Nhat_ky_Nhap_Xuat!D:D,Nhat_ky_Nhap_Xuat!C:C,A292,Nhat_ky_Nhap_Xuat!B:B,"Nhap")</f>
        <v/>
      </c>
      <c r="E292">
        <f>SUMIFS(Nhat_ky_Nhap_Xuat!D:D,Nhat_ky_Nhap_Xuat!C:C,A292,Nhat_ky_Nhap_Xuat!B:B,"Xuat")</f>
        <v/>
      </c>
      <c r="F292">
        <f>C292+D292-E292</f>
        <v/>
      </c>
      <c r="G292">
        <f>F292*VLOOKUP(A292,Danh_muc_NVL!A:G,7,0)</f>
        <v/>
      </c>
      <c r="H292">
        <f>IF(F292&lt;VLOOKUP(A292,Danh_muc_NVL!A:F,6,0),"Can nhap hang","")</f>
        <v/>
      </c>
    </row>
    <row r="293">
      <c r="B293">
        <f>VLOOKUP(A293,Danh_muc_NVL!A:B,2,0)</f>
        <v/>
      </c>
      <c r="D293">
        <f>SUMIFS(Nhat_ky_Nhap_Xuat!D:D,Nhat_ky_Nhap_Xuat!C:C,A293,Nhat_ky_Nhap_Xuat!B:B,"Nhap")</f>
        <v/>
      </c>
      <c r="E293">
        <f>SUMIFS(Nhat_ky_Nhap_Xuat!D:D,Nhat_ky_Nhap_Xuat!C:C,A293,Nhat_ky_Nhap_Xuat!B:B,"Xuat")</f>
        <v/>
      </c>
      <c r="F293">
        <f>C293+D293-E293</f>
        <v/>
      </c>
      <c r="G293">
        <f>F293*VLOOKUP(A293,Danh_muc_NVL!A:G,7,0)</f>
        <v/>
      </c>
      <c r="H293">
        <f>IF(F293&lt;VLOOKUP(A293,Danh_muc_NVL!A:F,6,0),"Can nhap hang","")</f>
        <v/>
      </c>
    </row>
    <row r="294">
      <c r="B294">
        <f>VLOOKUP(A294,Danh_muc_NVL!A:B,2,0)</f>
        <v/>
      </c>
      <c r="D294">
        <f>SUMIFS(Nhat_ky_Nhap_Xuat!D:D,Nhat_ky_Nhap_Xuat!C:C,A294,Nhat_ky_Nhap_Xuat!B:B,"Nhap")</f>
        <v/>
      </c>
      <c r="E294">
        <f>SUMIFS(Nhat_ky_Nhap_Xuat!D:D,Nhat_ky_Nhap_Xuat!C:C,A294,Nhat_ky_Nhap_Xuat!B:B,"Xuat")</f>
        <v/>
      </c>
      <c r="F294">
        <f>C294+D294-E294</f>
        <v/>
      </c>
      <c r="G294">
        <f>F294*VLOOKUP(A294,Danh_muc_NVL!A:G,7,0)</f>
        <v/>
      </c>
      <c r="H294">
        <f>IF(F294&lt;VLOOKUP(A294,Danh_muc_NVL!A:F,6,0),"Can nhap hang","")</f>
        <v/>
      </c>
    </row>
    <row r="295">
      <c r="B295">
        <f>VLOOKUP(A295,Danh_muc_NVL!A:B,2,0)</f>
        <v/>
      </c>
      <c r="D295">
        <f>SUMIFS(Nhat_ky_Nhap_Xuat!D:D,Nhat_ky_Nhap_Xuat!C:C,A295,Nhat_ky_Nhap_Xuat!B:B,"Nhap")</f>
        <v/>
      </c>
      <c r="E295">
        <f>SUMIFS(Nhat_ky_Nhap_Xuat!D:D,Nhat_ky_Nhap_Xuat!C:C,A295,Nhat_ky_Nhap_Xuat!B:B,"Xuat")</f>
        <v/>
      </c>
      <c r="F295">
        <f>C295+D295-E295</f>
        <v/>
      </c>
      <c r="G295">
        <f>F295*VLOOKUP(A295,Danh_muc_NVL!A:G,7,0)</f>
        <v/>
      </c>
      <c r="H295">
        <f>IF(F295&lt;VLOOKUP(A295,Danh_muc_NVL!A:F,6,0),"Can nhap hang","")</f>
        <v/>
      </c>
    </row>
    <row r="296">
      <c r="B296">
        <f>VLOOKUP(A296,Danh_muc_NVL!A:B,2,0)</f>
        <v/>
      </c>
      <c r="D296">
        <f>SUMIFS(Nhat_ky_Nhap_Xuat!D:D,Nhat_ky_Nhap_Xuat!C:C,A296,Nhat_ky_Nhap_Xuat!B:B,"Nhap")</f>
        <v/>
      </c>
      <c r="E296">
        <f>SUMIFS(Nhat_ky_Nhap_Xuat!D:D,Nhat_ky_Nhap_Xuat!C:C,A296,Nhat_ky_Nhap_Xuat!B:B,"Xuat")</f>
        <v/>
      </c>
      <c r="F296">
        <f>C296+D296-E296</f>
        <v/>
      </c>
      <c r="G296">
        <f>F296*VLOOKUP(A296,Danh_muc_NVL!A:G,7,0)</f>
        <v/>
      </c>
      <c r="H296">
        <f>IF(F296&lt;VLOOKUP(A296,Danh_muc_NVL!A:F,6,0),"Can nhap hang","")</f>
        <v/>
      </c>
    </row>
    <row r="297">
      <c r="B297">
        <f>VLOOKUP(A297,Danh_muc_NVL!A:B,2,0)</f>
        <v/>
      </c>
      <c r="D297">
        <f>SUMIFS(Nhat_ky_Nhap_Xuat!D:D,Nhat_ky_Nhap_Xuat!C:C,A297,Nhat_ky_Nhap_Xuat!B:B,"Nhap")</f>
        <v/>
      </c>
      <c r="E297">
        <f>SUMIFS(Nhat_ky_Nhap_Xuat!D:D,Nhat_ky_Nhap_Xuat!C:C,A297,Nhat_ky_Nhap_Xuat!B:B,"Xuat")</f>
        <v/>
      </c>
      <c r="F297">
        <f>C297+D297-E297</f>
        <v/>
      </c>
      <c r="G297">
        <f>F297*VLOOKUP(A297,Danh_muc_NVL!A:G,7,0)</f>
        <v/>
      </c>
      <c r="H297">
        <f>IF(F297&lt;VLOOKUP(A297,Danh_muc_NVL!A:F,6,0),"Can nhap hang","")</f>
        <v/>
      </c>
    </row>
    <row r="298">
      <c r="B298">
        <f>VLOOKUP(A298,Danh_muc_NVL!A:B,2,0)</f>
        <v/>
      </c>
      <c r="D298">
        <f>SUMIFS(Nhat_ky_Nhap_Xuat!D:D,Nhat_ky_Nhap_Xuat!C:C,A298,Nhat_ky_Nhap_Xuat!B:B,"Nhap")</f>
        <v/>
      </c>
      <c r="E298">
        <f>SUMIFS(Nhat_ky_Nhap_Xuat!D:D,Nhat_ky_Nhap_Xuat!C:C,A298,Nhat_ky_Nhap_Xuat!B:B,"Xuat")</f>
        <v/>
      </c>
      <c r="F298">
        <f>C298+D298-E298</f>
        <v/>
      </c>
      <c r="G298">
        <f>F298*VLOOKUP(A298,Danh_muc_NVL!A:G,7,0)</f>
        <v/>
      </c>
      <c r="H298">
        <f>IF(F298&lt;VLOOKUP(A298,Danh_muc_NVL!A:F,6,0),"Can nhap hang","")</f>
        <v/>
      </c>
    </row>
    <row r="299">
      <c r="B299">
        <f>VLOOKUP(A299,Danh_muc_NVL!A:B,2,0)</f>
        <v/>
      </c>
      <c r="D299">
        <f>SUMIFS(Nhat_ky_Nhap_Xuat!D:D,Nhat_ky_Nhap_Xuat!C:C,A299,Nhat_ky_Nhap_Xuat!B:B,"Nhap")</f>
        <v/>
      </c>
      <c r="E299">
        <f>SUMIFS(Nhat_ky_Nhap_Xuat!D:D,Nhat_ky_Nhap_Xuat!C:C,A299,Nhat_ky_Nhap_Xuat!B:B,"Xuat")</f>
        <v/>
      </c>
      <c r="F299">
        <f>C299+D299-E299</f>
        <v/>
      </c>
      <c r="G299">
        <f>F299*VLOOKUP(A299,Danh_muc_NVL!A:G,7,0)</f>
        <v/>
      </c>
      <c r="H299">
        <f>IF(F299&lt;VLOOKUP(A299,Danh_muc_NVL!A:F,6,0),"Can nhap hang","")</f>
        <v/>
      </c>
    </row>
    <row r="300">
      <c r="B300">
        <f>VLOOKUP(A300,Danh_muc_NVL!A:B,2,0)</f>
        <v/>
      </c>
      <c r="D300">
        <f>SUMIFS(Nhat_ky_Nhap_Xuat!D:D,Nhat_ky_Nhap_Xuat!C:C,A300,Nhat_ky_Nhap_Xuat!B:B,"Nhap")</f>
        <v/>
      </c>
      <c r="E300">
        <f>SUMIFS(Nhat_ky_Nhap_Xuat!D:D,Nhat_ky_Nhap_Xuat!C:C,A300,Nhat_ky_Nhap_Xuat!B:B,"Xuat")</f>
        <v/>
      </c>
      <c r="F300">
        <f>C300+D300-E300</f>
        <v/>
      </c>
      <c r="G300">
        <f>F300*VLOOKUP(A300,Danh_muc_NVL!A:G,7,0)</f>
        <v/>
      </c>
      <c r="H300">
        <f>IF(F300&lt;VLOOKUP(A300,Danh_muc_NVL!A:F,6,0),"Can nhap hang","")</f>
        <v/>
      </c>
    </row>
    <row r="301">
      <c r="B301">
        <f>VLOOKUP(A301,Danh_muc_NVL!A:B,2,0)</f>
        <v/>
      </c>
      <c r="D301">
        <f>SUMIFS(Nhat_ky_Nhap_Xuat!D:D,Nhat_ky_Nhap_Xuat!C:C,A301,Nhat_ky_Nhap_Xuat!B:B,"Nhap")</f>
        <v/>
      </c>
      <c r="E301">
        <f>SUMIFS(Nhat_ky_Nhap_Xuat!D:D,Nhat_ky_Nhap_Xuat!C:C,A301,Nhat_ky_Nhap_Xuat!B:B,"Xuat")</f>
        <v/>
      </c>
      <c r="F301">
        <f>C301+D301-E301</f>
        <v/>
      </c>
      <c r="G301">
        <f>F301*VLOOKUP(A301,Danh_muc_NVL!A:G,7,0)</f>
        <v/>
      </c>
      <c r="H301">
        <f>IF(F301&lt;VLOOKUP(A301,Danh_muc_NVL!A:F,6,0),"Can nhap hang","")</f>
        <v/>
      </c>
    </row>
  </sheetData>
  <conditionalFormatting sqref="H2:H300">
    <cfRule type="expression" priority="1" dxfId="0">
      <formula>ISNUMBER(SEARCH("Can",H2))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2025-12-23T08:27:17Z</dcterms:created>
  <dcterms:modified xmlns:dcterms="http://purl.org/dc/terms/" xmlns:xsi="http://www.w3.org/2001/XMLSchema-instance" xsi:type="dcterms:W3CDTF">2025-12-23T08:27:17Z</dcterms:modified>
</cp:coreProperties>
</file>